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75" windowHeight="7995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</sheets>
  <externalReferences>
    <externalReference r:id="rId19"/>
    <externalReference r:id="rId20"/>
  </externalReferences>
  <definedNames>
    <definedName name="_1Excel_BuiltIn_Print_Area_1_1" localSheetId="2">#REF!</definedName>
    <definedName name="_1Excel_BuiltIn_Print_Area_1_1" localSheetId="6">#REF!</definedName>
    <definedName name="_1Excel_BuiltIn_Print_Area_1_1">#REF!</definedName>
    <definedName name="_7Excel_BuiltIn_Print_Area_1_1" localSheetId="2">#REF!</definedName>
    <definedName name="_7Excel_BuiltIn_Print_Area_1_1" localSheetId="6">#REF!</definedName>
    <definedName name="_7Excel_BuiltIn_Print_Area_1_1">#REF!</definedName>
    <definedName name="_Toc105952697" localSheetId="6">'7'!#REF!</definedName>
    <definedName name="_Toc105952697_3" localSheetId="2">#REF!</definedName>
    <definedName name="_Toc105952697_3" localSheetId="6">#REF!</definedName>
    <definedName name="_Toc105952697_3">#REF!</definedName>
    <definedName name="_Toc105952698" localSheetId="6">'7'!#REF!</definedName>
    <definedName name="_Toc105952698_3" localSheetId="2">'[1]4,'!#REF!</definedName>
    <definedName name="_Toc105952698_3" localSheetId="6">'[1]4,'!#REF!</definedName>
    <definedName name="_Toc105952698_3">'[1]4,'!#REF!</definedName>
    <definedName name="_Тос105952698_4" localSheetId="2">'[2]4,'!#REF!</definedName>
    <definedName name="_Тос105952698_4" localSheetId="6">'[2]4,'!#REF!</definedName>
    <definedName name="_Тос105952698_4">'[2]4,'!#REF!</definedName>
    <definedName name="Excel_BuiltIn_Print_Area" localSheetId="2">#REF!</definedName>
    <definedName name="Excel_BuiltIn_Print_Area" localSheetId="6">#REF!</definedName>
    <definedName name="Excel_BuiltIn_Print_Area">#REF!</definedName>
    <definedName name="Excel_BuiltIn_Print_Area_10" localSheetId="2">#REF!</definedName>
    <definedName name="Excel_BuiltIn_Print_Area_10" localSheetId="6">#REF!</definedName>
    <definedName name="Excel_BuiltIn_Print_Area_10">#REF!</definedName>
    <definedName name="Excel_BuiltIn_Print_Area_12" localSheetId="2">#REF!</definedName>
    <definedName name="Excel_BuiltIn_Print_Area_12" localSheetId="6">#REF!</definedName>
    <definedName name="Excel_BuiltIn_Print_Area_12">#REF!</definedName>
    <definedName name="Excel_BuiltIn_Print_Area_4" localSheetId="2">#REF!</definedName>
    <definedName name="Excel_BuiltIn_Print_Area_4" localSheetId="6">#REF!</definedName>
    <definedName name="Excel_BuiltIn_Print_Area_4">#REF!</definedName>
    <definedName name="Excel_BuiltIn_Print_Area_5" localSheetId="2">#REF!</definedName>
    <definedName name="Excel_BuiltIn_Print_Area_5" localSheetId="6">#REF!</definedName>
    <definedName name="Excel_BuiltIn_Print_Area_5">#REF!</definedName>
    <definedName name="Excel_BuiltIn_Print_Area_6" localSheetId="2">#REF!</definedName>
    <definedName name="Excel_BuiltIn_Print_Area_6" localSheetId="6">#REF!</definedName>
    <definedName name="Excel_BuiltIn_Print_Area_6">#REF!</definedName>
    <definedName name="Excel_BuiltIn_Print_Area_8" localSheetId="2">#REF!</definedName>
    <definedName name="Excel_BuiltIn_Print_Area_8" localSheetId="6">#REF!</definedName>
    <definedName name="Excel_BuiltIn_Print_Area_8">#REF!</definedName>
    <definedName name="Excel_BuiltIn_Print_Titles_10" localSheetId="2">#REF!</definedName>
    <definedName name="Excel_BuiltIn_Print_Titles_10" localSheetId="6">#REF!</definedName>
    <definedName name="Excel_BuiltIn_Print_Titles_10">#REF!</definedName>
    <definedName name="Excel_BuiltIn_Print_Titles_12" localSheetId="2">#REF!</definedName>
    <definedName name="Excel_BuiltIn_Print_Titles_12" localSheetId="6">#REF!</definedName>
    <definedName name="Excel_BuiltIn_Print_Titles_12">#REF!</definedName>
    <definedName name="Excel_BuiltIn_Print_Titles_4" localSheetId="2">#REF!</definedName>
    <definedName name="Excel_BuiltIn_Print_Titles_4" localSheetId="6">#REF!</definedName>
    <definedName name="Excel_BuiltIn_Print_Titles_4">#REF!</definedName>
    <definedName name="Excel_BuiltIn_Print_Titles_8" localSheetId="2">#REF!</definedName>
    <definedName name="Excel_BuiltIn_Print_Titles_8" localSheetId="6">#REF!</definedName>
    <definedName name="Excel_BuiltIn_Print_Titles_8">#REF!</definedName>
    <definedName name="грлгрлгнго6н7" localSheetId="2">#REF!</definedName>
    <definedName name="грлгрлгнго6н7" localSheetId="6">#REF!</definedName>
    <definedName name="грлгрлгнго6н7">#REF!</definedName>
    <definedName name="долртгпрои" localSheetId="2">'[2]4,'!#REF!</definedName>
    <definedName name="долртгпрои" localSheetId="6">'[2]4,'!#REF!</definedName>
    <definedName name="долртгпрои">'[2]4,'!#REF!</definedName>
    <definedName name="ждл" localSheetId="2">#REF!</definedName>
    <definedName name="ждл" localSheetId="6">#REF!</definedName>
    <definedName name="ждл">#REF!</definedName>
    <definedName name="ждьб" localSheetId="2">#REF!</definedName>
    <definedName name="ждьб" localSheetId="6">#REF!</definedName>
    <definedName name="ждьб">#REF!</definedName>
    <definedName name="_xlnm.Print_Area" localSheetId="11">'12'!$A$1:$E$64</definedName>
    <definedName name="_xlnm.Print_Area" localSheetId="2">'3'!$A$1:$E$28</definedName>
    <definedName name="_xlnm.Print_Area" localSheetId="6">'7'!$A$1:$D$19</definedName>
    <definedName name="огрпло" localSheetId="2">#REF!</definedName>
    <definedName name="огрпло" localSheetId="6">#REF!</definedName>
    <definedName name="огрпло">#REF!</definedName>
    <definedName name="орапмол" localSheetId="2">#REF!</definedName>
    <definedName name="орапмол" localSheetId="6">#REF!</definedName>
    <definedName name="орапмол">#REF!</definedName>
    <definedName name="п" localSheetId="2">#REF!</definedName>
    <definedName name="п" localSheetId="6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<sst xmlns="http://schemas.openxmlformats.org/spreadsheetml/2006/main" count="1172" uniqueCount="294">
  <si>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</si>
  <si>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</si>
  <si>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</si>
  <si>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</si>
  <si>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</si>
  <si>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</si>
  <si>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</si>
  <si>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</si>
  <si>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</si>
  <si>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</si>
  <si>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</si>
  <si>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</si>
  <si>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</si>
  <si>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</si>
  <si>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11</t>
  </si>
  <si>
    <t>03</t>
  </si>
  <si>
    <t xml:space="preserve">Условно утвержденные расходы </t>
  </si>
  <si>
    <t>99</t>
  </si>
  <si>
    <t>ВСЕГО РАСХОДОВ</t>
  </si>
  <si>
    <t>НАЦИОНАЛЬНАЯ ОБОРОНА</t>
  </si>
  <si>
    <t>(тыс. рублей)</t>
  </si>
  <si>
    <t>Всего доходов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</si>
  <si>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</si>
  <si>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</si>
  <si>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</si>
  <si>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</si>
  <si>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 НЕНАЛОГОВЫЕ ДОХОДЫ</t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</si>
  <si>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</si>
  <si>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</si>
  <si>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</si>
  <si>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</si>
  <si>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</si>
  <si>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</si>
  <si>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</si>
  <si>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</si>
  <si>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</si>
  <si>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</si>
  <si>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</si>
  <si>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</si>
  <si>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</si>
  <si>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</si>
  <si>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</si>
  <si>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</si>
  <si>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</si>
  <si>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</si>
  <si>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</si>
  <si>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</si>
  <si>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</si>
  <si>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</si>
  <si>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</si>
  <si>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</si>
  <si>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</si>
  <si>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</si>
  <si>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</si>
  <si>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</si>
  <si>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</si>
  <si>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</si>
  <si>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</si>
  <si>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800</t>
  </si>
  <si>
    <t>ЖИЛИЩНО-КОММУНАЛЬНОЕ ХОЗЯЙСТВО</t>
  </si>
  <si>
    <t>0500</t>
  </si>
  <si>
    <t>Коммунальное хозяйство</t>
  </si>
  <si>
    <t>0502</t>
  </si>
  <si>
    <t>Межбюджетные трансферты</t>
  </si>
  <si>
    <t>Условно утверждаемые расходы</t>
  </si>
  <si>
    <t>99 9 99 99999</t>
  </si>
  <si>
    <t>999</t>
  </si>
  <si>
    <t>0503</t>
  </si>
  <si>
    <t>Благоустройство</t>
  </si>
  <si>
    <t>Наименование программы</t>
  </si>
  <si>
    <t>Итого</t>
  </si>
  <si>
    <t xml:space="preserve">Код </t>
  </si>
  <si>
    <t>Непрограммные расходы</t>
  </si>
  <si>
    <t>99 0 00 00000</t>
  </si>
  <si>
    <t>тыс. рублей</t>
  </si>
  <si>
    <t xml:space="preserve">Мобилизационная и вневойсковая подготовка
</t>
  </si>
  <si>
    <t>Осуществление первичного воинского учета на территориях, где отсутствуют военные комиссариаты</t>
  </si>
  <si>
    <t>01 0 00 00000</t>
  </si>
  <si>
    <t>Непрограммные направления деятельности</t>
  </si>
  <si>
    <t>Обеспечение деятельности высшего должностного лица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</si>
  <si>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</si>
  <si>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</si>
  <si>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 комиссариаты</t>
  </si>
  <si>
    <t>изменения  (+,-)</t>
  </si>
  <si>
    <t>01 3 00 00000</t>
  </si>
  <si>
    <t>01 3 У1 80100</t>
  </si>
  <si>
    <t>01 3 У1 80110</t>
  </si>
  <si>
    <t>Основное мероприятие "Фомирование эффективной системы управления и распоряжения муниципальными финансами"</t>
  </si>
  <si>
    <t>Внедрение программного обеспечения в бюджетный процесс (ПО Смета)</t>
  </si>
  <si>
    <t>01 2 00 00000</t>
  </si>
  <si>
    <t>Основное мероприятие "Предупреждение и ликвидация последствий чрезвычайных ситуаций в границах поселения"</t>
  </si>
  <si>
    <t>Основное мероприятие "Обеспечение первичных мер пожарной безопасности в границах поселений"</t>
  </si>
  <si>
    <t>Основное мероприятие "Профилактика терроризма и экстремизма в границах поселения"</t>
  </si>
  <si>
    <t>Совершенствование системы информационно-пропагандистского противодействия терроризму и экстремизму</t>
  </si>
  <si>
    <t>02 2 00 00000</t>
  </si>
  <si>
    <t>02 1 00 00000</t>
  </si>
  <si>
    <t>02 0 00 00000</t>
  </si>
  <si>
    <t>9999</t>
  </si>
  <si>
    <t>РЕЗЕРВНЫЕ ФОНДЫ</t>
  </si>
  <si>
    <t>Резервные фонды</t>
  </si>
  <si>
    <t>Иные бюджетные ассигнования</t>
  </si>
  <si>
    <t>0111</t>
  </si>
  <si>
    <t>изменения (+,-)</t>
  </si>
  <si>
    <t>Основное мероприятие  "Повышение эффективности муниципального управления"</t>
  </si>
  <si>
    <t>500</t>
  </si>
  <si>
    <t>13</t>
  </si>
  <si>
    <t>Обеспечение первичных мер пожарной безопасности</t>
  </si>
  <si>
    <t>01 2 01 00000</t>
  </si>
  <si>
    <t>01 2 01 01000</t>
  </si>
  <si>
    <t>Подпрограмма «Развитие экономического и налогового потенциала»</t>
  </si>
  <si>
    <t>Подпрограмма «Обеспечение безопасности населения и профилактика терроризма и экстремизма»</t>
  </si>
  <si>
    <t>Подпрограмма «Создание условий реализации муниципальной программы»</t>
  </si>
  <si>
    <t>0113</t>
  </si>
  <si>
    <t>Другие общегосударственные вопросы</t>
  </si>
  <si>
    <t>(тыс. руб.)</t>
  </si>
  <si>
    <t xml:space="preserve">Наименование передаваемого полномочия </t>
  </si>
  <si>
    <t>Реквизиты соглашения</t>
  </si>
  <si>
    <t xml:space="preserve"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
</t>
  </si>
  <si>
    <t>передача Контрольно-счетному органу МО "Шебалинский район" полномочий Контрольно-счетного органа поселения по осуществлению внешнего муниципального финансового контроля</t>
  </si>
  <si>
    <t>х</t>
  </si>
  <si>
    <t>Передача МО Шебалинский район полномочий по осуществлению внутреннего муниципального контроля</t>
  </si>
  <si>
    <t>2 02 35118 10 0000 150</t>
  </si>
  <si>
    <t>02 2 02 Ш2000</t>
  </si>
  <si>
    <t>02 2 03 Ш3000</t>
  </si>
  <si>
    <t>02 2 01 Ш1000</t>
  </si>
  <si>
    <t>05</t>
  </si>
  <si>
    <t>БЛАГОУСТРОЙСТВО</t>
  </si>
  <si>
    <t>Основное мероприятие "Поддержание и улучшение санитарного и эстетического состояния территории"</t>
  </si>
  <si>
    <t>Подпрограмма "Развитие  социально-культурной сферы"</t>
  </si>
  <si>
    <t>01 1 00 00000</t>
  </si>
  <si>
    <t>2 02 35118 00 0000 150</t>
  </si>
  <si>
    <t>99 0 Л0 10100</t>
  </si>
  <si>
    <t>Основное мероприятие "Развитие культурно-досуговой деятельности"</t>
  </si>
  <si>
    <t>01 1 01 00000</t>
  </si>
  <si>
    <t>Основное мероприятие "Повышение  эффективной управления  муниципальной собственностью"</t>
  </si>
  <si>
    <t>01 2 02 00000</t>
  </si>
  <si>
    <t xml:space="preserve">Организация  проведения мероприятий </t>
  </si>
  <si>
    <t>Материально-техническое обеспечение</t>
  </si>
  <si>
    <t>01 3 01 00200</t>
  </si>
  <si>
    <t>01 3 01 01100</t>
  </si>
  <si>
    <t>Подпрограмма "Развитие инженерно-коммунального и дорожно- транспортного комплекса"</t>
  </si>
  <si>
    <t>Основное мероприятие «Содержание и развитие  инженерно-коммунального и дорожно- транспортного комплекса"</t>
  </si>
  <si>
    <t>02 1 01 00000</t>
  </si>
  <si>
    <t>Основное мероприятие «Содержание  инженерно-коммунальной инфраструктуры"</t>
  </si>
  <si>
    <t>02 1 02 00000</t>
  </si>
  <si>
    <t>02 1 01 Д0000</t>
  </si>
  <si>
    <t>Обеспечение мероприятий в развитии дорожного хозяйства</t>
  </si>
  <si>
    <t>02 1 02 01400</t>
  </si>
  <si>
    <t>99 0 Л1 51180</t>
  </si>
  <si>
    <t>Подпрограмма Повышение уровня благоустройства территории</t>
  </si>
  <si>
    <t>02 3 00 00000</t>
  </si>
  <si>
    <t>02 3 01 00000</t>
  </si>
  <si>
    <t>02 3 01 00200</t>
  </si>
  <si>
    <t xml:space="preserve">Организация мер по водоснабжению  </t>
  </si>
  <si>
    <t>01 2 02 01100</t>
  </si>
  <si>
    <t>01 2 02 01200</t>
  </si>
  <si>
    <t>01 2 02 01300</t>
  </si>
  <si>
    <t>Материально-техническое обеспечение физической культуры и спорта</t>
  </si>
  <si>
    <t>Материально-техническое обеспечение аппарата управления</t>
  </si>
  <si>
    <t xml:space="preserve">Материально-техническое обеспечение </t>
  </si>
  <si>
    <t>Организация мероприятий по содержанию муниципального имущества</t>
  </si>
  <si>
    <t>01 3 У1 00000</t>
  </si>
  <si>
    <t>Обеспечение наличия запасов резервов финансовых и материальных ресурсов для ликвидации ЧС</t>
  </si>
  <si>
    <t>Организация сбора ,вывоза бытовых отходов</t>
  </si>
  <si>
    <t>Обустройство и содержание мест захоронения</t>
  </si>
  <si>
    <t>02 3 01 00210</t>
  </si>
  <si>
    <t>Сумма на 2023 год</t>
  </si>
  <si>
    <t>01 1 01 00200</t>
  </si>
  <si>
    <t>01 2 02 01000</t>
  </si>
  <si>
    <t xml:space="preserve"> </t>
  </si>
  <si>
    <t>01 1 01 01200</t>
  </si>
  <si>
    <t>01 1 01 01000</t>
  </si>
  <si>
    <t>01 3 01 01200</t>
  </si>
  <si>
    <t>02 3 01 01200</t>
  </si>
  <si>
    <t>Сумма  на 2024 год</t>
  </si>
  <si>
    <t>Сумма на 2024 год</t>
  </si>
  <si>
    <t>Сумма расходов на 2023 год.</t>
  </si>
  <si>
    <t>Сумма расходов на 2024 год.</t>
  </si>
  <si>
    <t>801 01 03 00 00 10 0000 810</t>
  </si>
  <si>
    <t>801 01 03 00 00 00 0000 800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</si>
  <si>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</si>
  <si>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801 01 03 01 00 10 0000 710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</si>
  <si>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</si>
  <si>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801 01 03 01 00 00 0000 700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</si>
  <si>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</si>
  <si>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801 01 03 01 00 00 0000 000</t>
  </si>
  <si>
    <t>Бюджетные кредиты от других бюджетов бюджетной системы Российской Федерации</t>
  </si>
  <si>
    <t>801 01 02 02 00 10 0000 810</t>
  </si>
  <si>
    <t>Погашение бюджетами сельских поселений кредитов от кредитных организаций в валюте Российской Федерации</t>
  </si>
  <si>
    <t>801 01 02 00 00 00 0000 800</t>
  </si>
  <si>
    <t>Погашение кредитов, предоставленных кредитными организациями в валюте Российской Федерации</t>
  </si>
  <si>
    <t>801 01 02 00 00 10 0000 710</t>
  </si>
  <si>
    <t>801 01 02 00 00 00 0000 700</t>
  </si>
  <si>
    <t>Привлечение кредитов от кредитных организаций в валюте Российской Федерации</t>
  </si>
  <si>
    <t>801 01 02 00 00 00 0000 000</t>
  </si>
  <si>
    <t>Кредиты кредитных организаций в валюте Российской Федерации</t>
  </si>
  <si>
    <t>801 01 05 00 00 00 0000 000</t>
  </si>
  <si>
    <t>в том числе:</t>
  </si>
  <si>
    <t>801 01 00 00 00 00 0000 000</t>
  </si>
  <si>
    <t>Источники внутреннего финансирования  дефицита бюджета: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</si>
  <si>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</si>
  <si>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 xml:space="preserve">Привлечение кредитов от кредитных организаций бюджетами сельских поселений в валюте Российской Федерации
</t>
  </si>
  <si>
    <t>801 01 05 02 01 10 0000 610</t>
  </si>
  <si>
    <t>Уменьшение прочих остатков денежных средств бюджетов сельских поселений</t>
  </si>
  <si>
    <t>Уменьшение остатков средств
бюджетов</t>
  </si>
  <si>
    <t>801 01 05 02 01 10 0000 510</t>
  </si>
  <si>
    <t>Увеличение прочих остатков денежных средств бюджетов сельских поселений</t>
  </si>
  <si>
    <t>Увеличение остатков средств
бюджетов</t>
  </si>
  <si>
    <t>Дефицит бюджета</t>
  </si>
  <si>
    <t>Код бюджетной классификации</t>
  </si>
  <si>
    <t>-</t>
  </si>
  <si>
    <t>ИТОГО</t>
  </si>
  <si>
    <t xml:space="preserve">Нормативный правовой акт,
определяющий публичное нормативное
обязательство
</t>
  </si>
  <si>
    <t>Наименование публично нормативного обязательства</t>
  </si>
  <si>
    <t>Главный распорядитель бюджетных средств</t>
  </si>
  <si>
    <t>Сумма расходов на 2024 год</t>
  </si>
  <si>
    <t>Сумма расходов на 2023 год</t>
  </si>
  <si>
    <t>Земельный налог  с организаций</t>
  </si>
  <si>
    <t>Земельный налог с физических лиц</t>
  </si>
  <si>
    <t>1 06 06033 10 1000 110</t>
  </si>
  <si>
    <t xml:space="preserve">Земельный налог  </t>
  </si>
  <si>
    <t>1 06 06043 10 1000 110</t>
  </si>
  <si>
    <t>НАЦИОНАЛЬНАЯ ЭКОНОМИКА</t>
  </si>
  <si>
    <t>0400</t>
  </si>
  <si>
    <t>Дорожное хозяйство (дорожные фонды)</t>
  </si>
  <si>
    <t>0409</t>
  </si>
  <si>
    <t>Обеспечение мероприятий по по информатизации бюджетного процесса</t>
  </si>
  <si>
    <t>01 3 У1 S8500</t>
  </si>
  <si>
    <t xml:space="preserve">Сумма на 2023год </t>
  </si>
  <si>
    <t>Сумма  на 2025 год</t>
  </si>
  <si>
    <t xml:space="preserve">Привлечение бюджетных кредитов из других бюджетов бюджетной системы Российской Федерации в валюте Российской Федерации  </t>
  </si>
  <si>
    <t>Изменение остатков средств на счетах по учету средств бюджета</t>
  </si>
  <si>
    <t>Привлечение кредитов от кредитных организаций  бюджетами сельских поселенийи в валюте Российской Федерации</t>
  </si>
  <si>
    <t>Погашение местными бюджетами   кредитов от других бюджетов бюджетной системы Российской Федерации в валюте Российской Федерации</t>
  </si>
  <si>
    <t>Сумма на 2025 год</t>
  </si>
  <si>
    <t>Сумма на 2023 год. руб.</t>
  </si>
  <si>
    <t>Сумма  на  2023 год</t>
  </si>
  <si>
    <t xml:space="preserve"> 2 02 30024 10 0000 150</t>
  </si>
  <si>
    <t>Субвенции бюджетам сельских поселений на выполнение передаваемых полномочий субъектов Российской Федерации</t>
  </si>
  <si>
    <t>202 16001 10 0000 150</t>
  </si>
  <si>
    <t>202 16001 00 0000 150</t>
  </si>
  <si>
    <t xml:space="preserve"> 2 02 10000 00 0000 150</t>
  </si>
  <si>
    <t>2 02 30024 00 0000 150</t>
  </si>
  <si>
    <t xml:space="preserve"> 2 02 30000 00 0000 150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</si>
  <si>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</si>
  <si>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 xml:space="preserve">99 0 У0 45300 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</si>
  <si>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</si>
  <si>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</si>
  <si>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местным бюджетам на выполнение передаваемых полномочий субъектов Российской Федерации</t>
  </si>
  <si>
    <t>99 0 У0 45300</t>
  </si>
  <si>
    <t xml:space="preserve"> расходы по содержанию органов местного самоуправления, направленные на выполнение полномочий субъекта Российской Федерации</t>
  </si>
  <si>
    <t>Осуществление гоударственных полномочий Республики Алтай в области законодательства об административных правонарушениях</t>
  </si>
  <si>
    <t xml:space="preserve"> Расходы по содержанию органов местного самоуправления, направленные на выполнение полномочий субъекта Российской Федерации</t>
  </si>
  <si>
    <t>Сумма на 2024год</t>
  </si>
  <si>
    <t>Сумма расходов на 2025 год.</t>
  </si>
  <si>
    <t>Сумма расходов на 2025 год</t>
  </si>
  <si>
    <t>Источники финансирования дефицита бюджета  муниципального образования Каспинское сельское поселение на 2023 год</t>
  </si>
  <si>
    <t xml:space="preserve"> Сельская администрация муниципальное образование Каспинское сельское поселение 801</t>
  </si>
  <si>
    <t>Источники финансирования дефицита бюджета  муниципального образования Каспинское сельское поселение на 2024 и 2025 годы</t>
  </si>
  <si>
    <t>Объем поступлений доходов в бюджет  муниципального образования Каспинское сельское поселение в 2023 году</t>
  </si>
  <si>
    <t>Объем поступлений доходов в бюджет муниципального образования Каспинское сельское поселение на 2024-2025 годы</t>
  </si>
  <si>
    <t>Распределение бюджетных ассигнований бюджета муниципального образования Каспинское сельское поселение  на реализацию муниципальных программ  на 2023 год и на плановый период 2024 и 2025 годов и непрограммных расходов</t>
  </si>
  <si>
    <t>Распределение бюджетных ассигнований бюджета муниципального образования Каспинское сельское поселение  на реализацию муниципальных программ  на плановый период 2024 и 2025 годов и непрограммных расходов</t>
  </si>
  <si>
    <t>Распределение
бюджетных ассигнований по разделам, подразделам классификации расходов бюджета                             сельской администрации муниципального образования Каспинское сельское поселение на 2023 год</t>
  </si>
  <si>
    <t>Распределение
бюджетных ассигнований по разделам, подразделам классификации расходов бюджета муниципального образования Каспинское сельское поселение на 2024-2025 годы</t>
  </si>
  <si>
    <t>Ведомственная структура расходов бюджета  муниципального образования Каспинское сельское поселение на 2023 год</t>
  </si>
  <si>
    <t xml:space="preserve">Межбюджетные трансферты, выделяемые из бюджета МО Каспинское сельское поселение  на финансирование расходов, связанных с передачей полномочий органам местного самоуправления муниципального образования "Шебалинский район" </t>
  </si>
  <si>
    <t>Ведомственная структура расходов бюджета сельской администрации муниципального образования Каспинское сельское поселение на плановый период 2023 и 2024 годы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</si>
  <si>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Каспинское сельское поселение на 2023 год </t>
  </si>
  <si>
    <t xml:space="preserve">Распределение бюджетных ассигнований по  целевым статьям (государственным программам и непрограммным направлениям деятельности), группам видов расходов классификации расходов  бюджета муниципального образования Каспинское сельское поселение на 2024 и 2025  года </t>
  </si>
  <si>
    <t>Межбюджетные трансферты, выделяемые из бюджета муниципального образования Каспинское сельское поселение  на финансирование расходов, связанных с передачей полномочий органам местного самоуправления муниципального образования "Шебалинский район" на 2023 год</t>
  </si>
  <si>
    <t>Межбюджетные трансферты, выделяемые из бюджета муниципального образования Каспинское сельское поселение  на финансирование расходов, связанных с передачей полномочий органам местного самоуправления муниципального образования "Шебалинский район" на 2024-2025 г.</t>
  </si>
  <si>
    <t>Объем бюджетных ассигнований бюджета муниципального образования Каспинское сельское поселение на исполнение</t>
  </si>
  <si>
    <t>Сельская администрация МО Каспинское сельское поселение</t>
  </si>
  <si>
    <t xml:space="preserve">Муниципальная программа МО Каспинского сельского поселения  «Обеспечение экономического роста и обеспечение благоприятных условий жизни населения» </t>
  </si>
  <si>
    <t xml:space="preserve">Муниципальная программа МО  Каспинского сельского поселения  «Обеспечение экономического роста и обеспечение благоприятных условий жизни населения» </t>
  </si>
  <si>
    <t xml:space="preserve">Муниципальная программа МО Каспинского сельского поселения «Организация эффективного функционирования систем жизнеобеспечения» </t>
  </si>
  <si>
    <t xml:space="preserve">Муниципальная программа МО  Каспинского сельского поселения «Организация эффективного функционирования систем жизнеобеспечения» </t>
  </si>
  <si>
    <t>Приложение 1 к решению сессии Совета депутатов МО  Каспинское сельское поселение № 28/4   от "24 "ноября 2022 г "О бюджете муниципального образования  Каспинское сельское поселение на 2023 год плановый период 2024-2025 гг."</t>
  </si>
  <si>
    <t>Приложение 2 к решению сессии Совета депутатов МО  Каспинское сельское поселение №28/4  от "24 "ноября 2022 г "О бюджете муниципального образования  Каспинское сельское поселение на 2023 год плановый период 2024-2025 гг."</t>
  </si>
  <si>
    <t>Приложение 3 к решению сессии Совета депутатов МО  Каспинское сельское поселение  №28/4 от 24 ноября 2022 г "О бюджете муниципального образования  Каспинское сельское поселение на 2023 год плановый период 2024-2025 гг."</t>
  </si>
  <si>
    <t>Приложение 4 к решению сессии Совета депутатов МО  Каспинское сельское поселение  №28/4  от "24"ноября 2022 г "О бюджете муниципального образования  Каспинское сельское поселение на 2023 год плановый период 2024-2025 гг."</t>
  </si>
  <si>
    <t>Приложение 5 к решению сессии Совета депутатов МО  Каспинское сельское поселение  № 28/4  от "24"ноября 2022 г "О бюджете муниципального образования  Каспинское сельское поселение на 2023 год плановый период 2024-2025 гг."</t>
  </si>
  <si>
    <t>Приложение 6 к решению сессии Совета депутатов МО  Каспинское сельское поселение  №28/4    от "24 "ноября 2022 г "О бюджете муниципального образования  Каспинское сельское поселение на 2023 год плановый период 2024-2025 гг."</t>
  </si>
  <si>
    <t>Приложение 7 к решению сессии Совета депутатов МО  Каспинское сельское поселение  № 28/4  от "24"ноября 2022 г "О бюджете муниципального образования  Каспинское сельское поселение на 2023 год плановый период 2024-2025 гг."</t>
  </si>
  <si>
    <t>Приложение 8  к решению сессии Совета депутатов МО  Каспинское сельское поселение  №28/4   от "24"ноября 2022 г "О бюджете муниципального образования  Каспинское сельское поселение на 2023 год плановый период 2024-2025 гг."</t>
  </si>
  <si>
    <t>Приложение 9 к решению сессии Совета депутатов МО  Каспинское сельское поселение  № 28/4   от "24"ноября 2022 г "О бюджете муниципального образования  Каспинское сельское поселение на 2023 год плановый период 2024-2025 гг."</t>
  </si>
  <si>
    <t>Приложение 10 к решению сессии Совета депутатов МО  Каспинское сельское поселение  №28/4   от "24"ноября 2022 г "О бюджете муниципального образования  Каспинское сельское поселение на 2023 год плановый период 2024-2025 гг."</t>
  </si>
  <si>
    <t>Приложение 11  к решению сессии Совета депутатов МО  Каспинское сельское поселение  №28/4   от "24"ноября 2022 г "О бюджете муниципального образования  Каспинское сельское поселение на 2023 год плановый период 2024-2025 гг."</t>
  </si>
  <si>
    <t>Приложение 12  к решению сессии Совета депутатов МО  Каспинское сельское поселение  №28/4   от "24"ноября 2022 г "О бюджете муниципального образования  Каспинское сельское поселение на 2023 год плановый период 2024-2025 гг."</t>
  </si>
  <si>
    <t>Приложение13 к решению сессии Совета депутатов МО  Каспинское сельское поселение  №28/4   от "24"ноября 2022 г "О бюджете муниципального образования  Каспинское сельское поселение на 2023 год плановый период 2024-2025 гг."</t>
  </si>
  <si>
    <t>Приложение 14 к решению сессии Совета депутатов МО  Каспинское сельское поселение  №  28/4 от "24"ноября 2022 г "О бюджете муниципального образования  Каспинское сельское поселение на 2023 год плановый период 2024-2025 гг."</t>
  </si>
  <si>
    <t>Приложение 15  к решению сессии Совета депутатов МО  Каспинское сельское поселение  №28/4   от "24"ноября 2022 г "О бюджете муниципального образования  Каспинское сельское поселение на 2023 год плановый период 2024-2025 гг."</t>
  </si>
  <si>
    <t>Приложение 16  к решению сессии Совета депутатов МО  Каспинское сельское поселение  № 28/4   от "24"ноября 2022 г "О бюджете муниципального образования  Каспинское сельское поселение на 2023 год плановый период 2024-2025 гг."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</si>
</sst>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_р_._-;_-@_-"/>
    <numFmt numFmtId="180" formatCode="[$-FC19]d\ mmmm\ yyyy\ &quot;г.&quot;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8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8"/>
      <name val="Times New Roman"/>
      <family val="1"/>
    </font>
    <font>
      <i/>
      <sz val="18"/>
      <name val="Times New Roman"/>
      <family val="1"/>
    </font>
    <font>
      <b/>
      <i/>
      <sz val="1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0"/>
      <color theme="1"/>
      <name val="Arial Cyr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rgb="FF000000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i/>
      <sz val="14"/>
      <color theme="1"/>
      <name val="Times New Roman"/>
      <family val="1"/>
    </font>
    <font>
      <b/>
      <sz val="18"/>
      <color rgb="FF00000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0" borderId="1">
      <alignment horizontal="left" wrapText="1" indent="2"/>
      <protection/>
    </xf>
    <xf numFmtId="49" fontId="60" fillId="0" borderId="2">
      <alignment horizontal="center"/>
      <protection/>
    </xf>
    <xf numFmtId="49" fontId="23" fillId="0" borderId="3">
      <alignment horizontal="center" wrapText="1"/>
      <protection/>
    </xf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4" applyNumberFormat="0" applyAlignment="0" applyProtection="0"/>
    <xf numFmtId="0" fontId="62" fillId="27" borderId="5" applyNumberFormat="0" applyAlignment="0" applyProtection="0"/>
    <xf numFmtId="0" fontId="63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28" borderId="10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12" applyNumberFormat="0" applyFill="0" applyAlignment="0" applyProtection="0"/>
    <xf numFmtId="0" fontId="74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30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77" fillId="0" borderId="13" xfId="0" applyNumberFormat="1" applyFont="1" applyFill="1" applyBorder="1" applyAlignment="1">
      <alignment horizontal="center" vertical="center" wrapText="1"/>
    </xf>
    <xf numFmtId="49" fontId="77" fillId="0" borderId="13" xfId="0" applyNumberFormat="1" applyFont="1" applyFill="1" applyBorder="1" applyAlignment="1">
      <alignment horizontal="center" vertical="center"/>
    </xf>
    <xf numFmtId="49" fontId="78" fillId="0" borderId="13" xfId="0" applyNumberFormat="1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left" vertical="center" wrapText="1"/>
    </xf>
    <xf numFmtId="2" fontId="77" fillId="0" borderId="13" xfId="0" applyNumberFormat="1" applyFont="1" applyFill="1" applyBorder="1" applyAlignment="1">
      <alignment horizontal="right" vertical="center" wrapText="1"/>
    </xf>
    <xf numFmtId="0" fontId="78" fillId="0" borderId="13" xfId="0" applyFont="1" applyFill="1" applyBorder="1" applyAlignment="1">
      <alignment horizontal="left" vertical="center" wrapText="1"/>
    </xf>
    <xf numFmtId="0" fontId="79" fillId="0" borderId="13" xfId="0" applyFont="1" applyFill="1" applyBorder="1" applyAlignment="1">
      <alignment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10" fillId="0" borderId="0" xfId="56" applyFont="1" applyFill="1">
      <alignment/>
      <protection/>
    </xf>
    <xf numFmtId="0" fontId="13" fillId="0" borderId="0" xfId="56" applyFont="1">
      <alignment/>
      <protection/>
    </xf>
    <xf numFmtId="0" fontId="13" fillId="0" borderId="0" xfId="56" applyFont="1" applyAlignment="1">
      <alignment horizontal="center"/>
      <protection/>
    </xf>
    <xf numFmtId="0" fontId="10" fillId="0" borderId="0" xfId="56" applyFont="1">
      <alignment/>
      <protection/>
    </xf>
    <xf numFmtId="0" fontId="14" fillId="0" borderId="0" xfId="56" applyFont="1">
      <alignment/>
      <protection/>
    </xf>
    <xf numFmtId="0" fontId="8" fillId="0" borderId="0" xfId="56">
      <alignment/>
      <protection/>
    </xf>
    <xf numFmtId="0" fontId="15" fillId="0" borderId="0" xfId="56" applyFont="1">
      <alignment/>
      <protection/>
    </xf>
    <xf numFmtId="0" fontId="13" fillId="0" borderId="0" xfId="56" applyFont="1" applyFill="1" applyAlignment="1">
      <alignment wrapText="1"/>
      <protection/>
    </xf>
    <xf numFmtId="0" fontId="8" fillId="0" borderId="0" xfId="56" applyAlignment="1">
      <alignment horizontal="center" vertical="center" wrapText="1"/>
      <protection/>
    </xf>
    <xf numFmtId="0" fontId="8" fillId="0" borderId="0" xfId="56" applyAlignment="1">
      <alignment horizontal="justify" vertical="center" wrapText="1"/>
      <protection/>
    </xf>
    <xf numFmtId="0" fontId="8" fillId="0" borderId="0" xfId="56" applyAlignment="1">
      <alignment horizontal="right" vertical="justify"/>
      <protection/>
    </xf>
    <xf numFmtId="0" fontId="13" fillId="0" borderId="0" xfId="56" applyFont="1" applyAlignment="1">
      <alignment horizontal="left" vertical="center" wrapText="1"/>
      <protection/>
    </xf>
    <xf numFmtId="0" fontId="8" fillId="0" borderId="0" xfId="56" applyFont="1" applyAlignment="1">
      <alignment/>
      <protection/>
    </xf>
    <xf numFmtId="0" fontId="8" fillId="0" borderId="0" xfId="56" applyFont="1" applyAlignment="1">
      <alignment horizontal="left" vertical="justify"/>
      <protection/>
    </xf>
    <xf numFmtId="0" fontId="13" fillId="0" borderId="0" xfId="56" applyFont="1" applyFill="1" applyBorder="1" applyAlignment="1">
      <alignment horizontal="left" vertical="justify" wrapText="1"/>
      <protection/>
    </xf>
    <xf numFmtId="0" fontId="14" fillId="0" borderId="0" xfId="56" applyFont="1" applyAlignment="1">
      <alignment/>
      <protection/>
    </xf>
    <xf numFmtId="0" fontId="14" fillId="0" borderId="0" xfId="56" applyFont="1" applyAlignment="1">
      <alignment horizontal="left" vertical="justify"/>
      <protection/>
    </xf>
    <xf numFmtId="0" fontId="14" fillId="0" borderId="0" xfId="56" applyFont="1" applyAlignment="1">
      <alignment horizontal="right" vertical="justify"/>
      <protection/>
    </xf>
    <xf numFmtId="0" fontId="3" fillId="0" borderId="13" xfId="56" applyFont="1" applyBorder="1" applyAlignment="1">
      <alignment horizontal="center" vertical="center" wrapText="1"/>
      <protection/>
    </xf>
    <xf numFmtId="0" fontId="3" fillId="0" borderId="13" xfId="56" applyFont="1" applyBorder="1" applyAlignment="1">
      <alignment horizontal="justify" vertical="center" wrapText="1"/>
      <protection/>
    </xf>
    <xf numFmtId="0" fontId="10" fillId="0" borderId="13" xfId="56" applyFont="1" applyBorder="1" applyAlignment="1">
      <alignment horizontal="center" vertical="center" wrapText="1"/>
      <protection/>
    </xf>
    <xf numFmtId="0" fontId="10" fillId="0" borderId="13" xfId="56" applyFont="1" applyBorder="1" applyAlignment="1">
      <alignment horizontal="justify" vertical="center" wrapText="1"/>
      <protection/>
    </xf>
    <xf numFmtId="0" fontId="16" fillId="0" borderId="0" xfId="56" applyFont="1">
      <alignment/>
      <protection/>
    </xf>
    <xf numFmtId="0" fontId="16" fillId="0" borderId="0" xfId="56" applyFont="1" applyBorder="1">
      <alignment/>
      <protection/>
    </xf>
    <xf numFmtId="0" fontId="17" fillId="0" borderId="0" xfId="56" applyFont="1">
      <alignment/>
      <protection/>
    </xf>
    <xf numFmtId="0" fontId="3" fillId="0" borderId="0" xfId="56" applyFont="1">
      <alignment/>
      <protection/>
    </xf>
    <xf numFmtId="0" fontId="10" fillId="0" borderId="13" xfId="56" applyFont="1" applyBorder="1" applyAlignment="1">
      <alignment horizontal="center" vertical="center"/>
      <protection/>
    </xf>
    <xf numFmtId="0" fontId="9" fillId="0" borderId="0" xfId="56" applyFont="1">
      <alignment/>
      <protection/>
    </xf>
    <xf numFmtId="0" fontId="9" fillId="0" borderId="14" xfId="56" applyFont="1" applyBorder="1" applyAlignment="1">
      <alignment horizontal="center" vertical="center" wrapText="1"/>
      <protection/>
    </xf>
    <xf numFmtId="0" fontId="12" fillId="0" borderId="14" xfId="56" applyFont="1" applyBorder="1" applyAlignment="1">
      <alignment horizontal="justify" vertical="center" wrapText="1"/>
      <protection/>
    </xf>
    <xf numFmtId="0" fontId="12" fillId="0" borderId="14" xfId="56" applyFont="1" applyBorder="1" applyAlignment="1">
      <alignment horizontal="center" vertical="center" wrapText="1"/>
      <protection/>
    </xf>
    <xf numFmtId="0" fontId="19" fillId="0" borderId="0" xfId="56" applyFont="1" applyAlignment="1">
      <alignment wrapText="1"/>
      <protection/>
    </xf>
    <xf numFmtId="0" fontId="13" fillId="0" borderId="0" xfId="56" applyFont="1" applyAlignment="1">
      <alignment horizontal="center" vertical="center" wrapText="1"/>
      <protection/>
    </xf>
    <xf numFmtId="0" fontId="13" fillId="0" borderId="0" xfId="56" applyFont="1" applyAlignment="1">
      <alignment horizontal="center" vertical="center"/>
      <protection/>
    </xf>
    <xf numFmtId="0" fontId="13" fillId="0" borderId="0" xfId="56" applyFont="1" applyAlignment="1">
      <alignment wrapText="1"/>
      <protection/>
    </xf>
    <xf numFmtId="49" fontId="13" fillId="0" borderId="0" xfId="56" applyNumberFormat="1" applyFont="1" applyAlignment="1">
      <alignment horizontal="center"/>
      <protection/>
    </xf>
    <xf numFmtId="0" fontId="10" fillId="0" borderId="0" xfId="56" applyFont="1" applyAlignment="1">
      <alignment horizontal="center" vertical="center"/>
      <protection/>
    </xf>
    <xf numFmtId="49" fontId="10" fillId="0" borderId="0" xfId="56" applyNumberFormat="1" applyFont="1" applyAlignment="1">
      <alignment horizontal="center"/>
      <protection/>
    </xf>
    <xf numFmtId="0" fontId="10" fillId="0" borderId="0" xfId="56" applyFont="1" applyAlignment="1">
      <alignment wrapText="1"/>
      <protection/>
    </xf>
    <xf numFmtId="49" fontId="10" fillId="0" borderId="13" xfId="56" applyNumberFormat="1" applyFont="1" applyFill="1" applyBorder="1" applyAlignment="1">
      <alignment horizontal="center" wrapText="1"/>
      <protection/>
    </xf>
    <xf numFmtId="0" fontId="10" fillId="0" borderId="13" xfId="56" applyFont="1" applyFill="1" applyBorder="1" applyAlignment="1">
      <alignment horizontal="left" vertical="center" wrapText="1"/>
      <protection/>
    </xf>
    <xf numFmtId="0" fontId="14" fillId="0" borderId="0" xfId="56" applyFont="1" applyAlignment="1">
      <alignment horizontal="center" vertical="center" wrapText="1"/>
      <protection/>
    </xf>
    <xf numFmtId="0" fontId="10" fillId="0" borderId="13" xfId="56" applyFont="1" applyBorder="1" applyAlignment="1">
      <alignment horizontal="center" wrapText="1"/>
      <protection/>
    </xf>
    <xf numFmtId="0" fontId="15" fillId="0" borderId="0" xfId="56" applyFont="1" applyAlignment="1">
      <alignment horizontal="center" vertical="center" wrapText="1"/>
      <protection/>
    </xf>
    <xf numFmtId="0" fontId="8" fillId="0" borderId="0" xfId="56" applyAlignment="1">
      <alignment/>
      <protection/>
    </xf>
    <xf numFmtId="0" fontId="12" fillId="0" borderId="0" xfId="56" applyFont="1" applyAlignment="1">
      <alignment horizontal="center" vertical="top" wrapText="1"/>
      <protection/>
    </xf>
    <xf numFmtId="0" fontId="9" fillId="0" borderId="0" xfId="56" applyFont="1" applyAlignment="1">
      <alignment horizontal="center" vertical="top" wrapText="1"/>
      <protection/>
    </xf>
    <xf numFmtId="0" fontId="12" fillId="0" borderId="0" xfId="56" applyFont="1" applyAlignment="1">
      <alignment horizontal="center" wrapText="1"/>
      <protection/>
    </xf>
    <xf numFmtId="49" fontId="10" fillId="0" borderId="13" xfId="56" applyNumberFormat="1" applyFont="1" applyBorder="1" applyAlignment="1">
      <alignment horizontal="center" wrapText="1"/>
      <protection/>
    </xf>
    <xf numFmtId="0" fontId="10" fillId="0" borderId="13" xfId="56" applyFont="1" applyBorder="1" applyAlignment="1">
      <alignment horizontal="center"/>
      <protection/>
    </xf>
    <xf numFmtId="2" fontId="3" fillId="0" borderId="13" xfId="56" applyNumberFormat="1" applyFont="1" applyBorder="1" applyAlignment="1">
      <alignment horizontal="right" vertical="center" wrapText="1"/>
      <protection/>
    </xf>
    <xf numFmtId="2" fontId="10" fillId="0" borderId="13" xfId="56" applyNumberFormat="1" applyFont="1" applyBorder="1" applyAlignment="1">
      <alignment horizontal="right" vertical="center" wrapText="1"/>
      <protection/>
    </xf>
    <xf numFmtId="0" fontId="3" fillId="0" borderId="13" xfId="56" applyFont="1" applyFill="1" applyBorder="1" applyAlignment="1">
      <alignment horizontal="left" vertical="center" wrapText="1"/>
      <protection/>
    </xf>
    <xf numFmtId="49" fontId="3" fillId="0" borderId="13" xfId="56" applyNumberFormat="1" applyFont="1" applyFill="1" applyBorder="1" applyAlignment="1">
      <alignment horizontal="center" wrapText="1"/>
      <protection/>
    </xf>
    <xf numFmtId="0" fontId="20" fillId="0" borderId="0" xfId="56" applyFont="1">
      <alignment/>
      <protection/>
    </xf>
    <xf numFmtId="1" fontId="3" fillId="0" borderId="13" xfId="56" applyNumberFormat="1" applyFont="1" applyFill="1" applyBorder="1" applyAlignment="1">
      <alignment horizontal="left" vertical="top" wrapText="1"/>
      <protection/>
    </xf>
    <xf numFmtId="49" fontId="3" fillId="0" borderId="13" xfId="56" applyNumberFormat="1" applyFont="1" applyBorder="1" applyAlignment="1">
      <alignment horizontal="center"/>
      <protection/>
    </xf>
    <xf numFmtId="1" fontId="77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wrapText="1"/>
    </xf>
    <xf numFmtId="0" fontId="67" fillId="0" borderId="0" xfId="0" applyFont="1" applyAlignment="1">
      <alignment/>
    </xf>
    <xf numFmtId="0" fontId="0" fillId="0" borderId="0" xfId="0" applyFill="1" applyBorder="1" applyAlignment="1">
      <alignment/>
    </xf>
    <xf numFmtId="0" fontId="55" fillId="0" borderId="0" xfId="0" applyFont="1" applyFill="1" applyBorder="1" applyAlignment="1">
      <alignment/>
    </xf>
    <xf numFmtId="2" fontId="5" fillId="0" borderId="13" xfId="55" applyNumberFormat="1" applyFont="1" applyFill="1" applyBorder="1" applyAlignment="1">
      <alignment vertical="center" wrapText="1"/>
      <protection/>
    </xf>
    <xf numFmtId="0" fontId="21" fillId="0" borderId="13" xfId="0" applyFont="1" applyBorder="1" applyAlignment="1">
      <alignment horizontal="center" vertical="center" wrapText="1"/>
    </xf>
    <xf numFmtId="0" fontId="81" fillId="0" borderId="0" xfId="0" applyFont="1" applyBorder="1" applyAlignment="1">
      <alignment horizontal="center"/>
    </xf>
    <xf numFmtId="2" fontId="3" fillId="0" borderId="13" xfId="56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vertical="center" wrapText="1"/>
    </xf>
    <xf numFmtId="2" fontId="10" fillId="0" borderId="0" xfId="56" applyNumberFormat="1" applyFont="1" applyAlignment="1">
      <alignment horizontal="center" vertical="center"/>
      <protection/>
    </xf>
    <xf numFmtId="2" fontId="6" fillId="0" borderId="13" xfId="0" applyNumberFormat="1" applyFont="1" applyFill="1" applyBorder="1" applyAlignment="1">
      <alignment horizontal="right" vertical="center"/>
    </xf>
    <xf numFmtId="0" fontId="0" fillId="0" borderId="0" xfId="0" applyAlignment="1">
      <alignment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2" fontId="10" fillId="0" borderId="13" xfId="56" applyNumberFormat="1" applyFont="1" applyBorder="1" applyAlignment="1">
      <alignment horizontal="right" vertical="center"/>
      <protection/>
    </xf>
    <xf numFmtId="0" fontId="4" fillId="0" borderId="13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3" fillId="0" borderId="0" xfId="56" applyFont="1" applyFill="1" applyBorder="1" applyAlignment="1">
      <alignment horizontal="center" vertical="center" wrapText="1"/>
      <protection/>
    </xf>
    <xf numFmtId="0" fontId="83" fillId="0" borderId="13" xfId="0" applyFont="1" applyBorder="1" applyAlignment="1">
      <alignment horizontal="center" vertical="center" wrapText="1"/>
    </xf>
    <xf numFmtId="0" fontId="83" fillId="0" borderId="13" xfId="0" applyFont="1" applyBorder="1" applyAlignment="1">
      <alignment horizontal="left" vertical="center" wrapText="1"/>
    </xf>
    <xf numFmtId="0" fontId="10" fillId="0" borderId="13" xfId="56" applyFont="1" applyBorder="1" applyAlignment="1">
      <alignment horizontal="left" vertic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49" fontId="83" fillId="0" borderId="13" xfId="0" applyNumberFormat="1" applyFont="1" applyFill="1" applyBorder="1" applyAlignment="1">
      <alignment horizontal="center" vertical="center"/>
    </xf>
    <xf numFmtId="49" fontId="84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83" fillId="0" borderId="13" xfId="56" applyFont="1" applyFill="1" applyBorder="1" applyAlignment="1">
      <alignment horizontal="center" vertical="center" wrapText="1"/>
      <protection/>
    </xf>
    <xf numFmtId="0" fontId="85" fillId="0" borderId="13" xfId="56" applyNumberFormat="1" applyFont="1" applyFill="1" applyBorder="1" applyAlignment="1">
      <alignment vertical="center" wrapText="1"/>
      <protection/>
    </xf>
    <xf numFmtId="49" fontId="10" fillId="33" borderId="13" xfId="56" applyNumberFormat="1" applyFont="1" applyFill="1" applyBorder="1" applyAlignment="1">
      <alignment vertical="center"/>
      <protection/>
    </xf>
    <xf numFmtId="0" fontId="12" fillId="0" borderId="13" xfId="56" applyFont="1" applyFill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 wrapText="1"/>
    </xf>
    <xf numFmtId="0" fontId="83" fillId="0" borderId="13" xfId="0" applyNumberFormat="1" applyFont="1" applyBorder="1" applyAlignment="1">
      <alignment horizontal="center" vertical="center" wrapText="1"/>
    </xf>
    <xf numFmtId="49" fontId="83" fillId="0" borderId="13" xfId="0" applyNumberFormat="1" applyFont="1" applyFill="1" applyBorder="1" applyAlignment="1">
      <alignment horizontal="center" vertical="center" wrapText="1"/>
    </xf>
    <xf numFmtId="0" fontId="10" fillId="0" borderId="0" xfId="56" applyFont="1" applyFill="1" applyBorder="1" applyAlignment="1">
      <alignment horizontal="right" vertical="center" wrapText="1"/>
      <protection/>
    </xf>
    <xf numFmtId="43" fontId="83" fillId="33" borderId="13" xfId="75" applyNumberFormat="1" applyFont="1" applyFill="1" applyBorder="1" applyAlignment="1">
      <alignment horizontal="center" vertical="center" wrapText="1"/>
    </xf>
    <xf numFmtId="43" fontId="84" fillId="33" borderId="13" xfId="75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right" vertical="center"/>
    </xf>
    <xf numFmtId="2" fontId="10" fillId="0" borderId="13" xfId="0" applyNumberFormat="1" applyFont="1" applyFill="1" applyBorder="1" applyAlignment="1">
      <alignment horizontal="right" vertical="center"/>
    </xf>
    <xf numFmtId="2" fontId="3" fillId="0" borderId="13" xfId="56" applyNumberFormat="1" applyFont="1" applyBorder="1" applyAlignment="1">
      <alignment horizontal="center" vertical="center" wrapText="1"/>
      <protection/>
    </xf>
    <xf numFmtId="0" fontId="10" fillId="0" borderId="13" xfId="56" applyNumberFormat="1" applyFont="1" applyBorder="1" applyAlignment="1">
      <alignment horizontal="center" wrapText="1"/>
      <protection/>
    </xf>
    <xf numFmtId="0" fontId="85" fillId="0" borderId="13" xfId="56" applyNumberFormat="1" applyFont="1" applyFill="1" applyBorder="1" applyAlignment="1">
      <alignment horizontal="center" vertical="center" wrapText="1"/>
      <protection/>
    </xf>
    <xf numFmtId="43" fontId="83" fillId="33" borderId="13" xfId="75" applyNumberFormat="1" applyFont="1" applyFill="1" applyBorder="1" applyAlignment="1">
      <alignment vertical="center" wrapText="1"/>
    </xf>
    <xf numFmtId="43" fontId="84" fillId="33" borderId="13" xfId="75" applyNumberFormat="1" applyFont="1" applyFill="1" applyBorder="1" applyAlignment="1">
      <alignment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0" fontId="83" fillId="0" borderId="13" xfId="0" applyNumberFormat="1" applyFont="1" applyFill="1" applyBorder="1" applyAlignment="1">
      <alignment horizontal="center" vertical="center"/>
    </xf>
    <xf numFmtId="0" fontId="84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4" fillId="0" borderId="13" xfId="0" applyNumberFormat="1" applyFont="1" applyFill="1" applyBorder="1" applyAlignment="1">
      <alignment horizontal="center" vertical="center" wrapText="1"/>
    </xf>
    <xf numFmtId="0" fontId="83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10" fillId="0" borderId="13" xfId="56" applyNumberFormat="1" applyFont="1" applyFill="1" applyBorder="1" applyAlignment="1">
      <alignment horizontal="right" wrapText="1"/>
      <protection/>
    </xf>
    <xf numFmtId="0" fontId="10" fillId="0" borderId="13" xfId="56" applyNumberFormat="1" applyFont="1" applyFill="1" applyBorder="1" applyAlignment="1">
      <alignment horizontal="right" vertical="center" wrapText="1"/>
      <protection/>
    </xf>
    <xf numFmtId="0" fontId="3" fillId="0" borderId="13" xfId="56" applyNumberFormat="1" applyFont="1" applyFill="1" applyBorder="1" applyAlignment="1">
      <alignment horizontal="right" wrapText="1"/>
      <protection/>
    </xf>
    <xf numFmtId="0" fontId="80" fillId="33" borderId="13" xfId="0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2" fontId="4" fillId="0" borderId="13" xfId="0" applyNumberFormat="1" applyFont="1" applyFill="1" applyBorder="1" applyAlignment="1">
      <alignment horizontal="right" vertical="center" wrapText="1"/>
    </xf>
    <xf numFmtId="2" fontId="77" fillId="0" borderId="13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righ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right" vertical="center" wrapText="1"/>
    </xf>
    <xf numFmtId="49" fontId="83" fillId="0" borderId="13" xfId="56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49" fontId="26" fillId="0" borderId="13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/>
    </xf>
    <xf numFmtId="2" fontId="25" fillId="0" borderId="13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right" vertical="center" wrapText="1"/>
    </xf>
    <xf numFmtId="0" fontId="25" fillId="0" borderId="13" xfId="0" applyFont="1" applyFill="1" applyBorder="1" applyAlignment="1">
      <alignment vertical="center" wrapText="1"/>
    </xf>
    <xf numFmtId="0" fontId="9" fillId="0" borderId="0" xfId="56" applyFont="1" applyAlignment="1">
      <alignment vertical="top"/>
      <protection/>
    </xf>
    <xf numFmtId="0" fontId="3" fillId="0" borderId="14" xfId="56" applyFont="1" applyFill="1" applyBorder="1" applyAlignment="1">
      <alignment horizontal="center" vertical="center" wrapText="1"/>
      <protection/>
    </xf>
    <xf numFmtId="0" fontId="10" fillId="0" borderId="14" xfId="56" applyFont="1" applyFill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174" fontId="83" fillId="33" borderId="13" xfId="75" applyNumberFormat="1" applyFont="1" applyFill="1" applyBorder="1" applyAlignment="1">
      <alignment horizontal="center" vertical="center" wrapText="1"/>
    </xf>
    <xf numFmtId="49" fontId="3" fillId="33" borderId="13" xfId="56" applyNumberFormat="1" applyFont="1" applyFill="1" applyBorder="1" applyAlignment="1">
      <alignment vertical="center"/>
      <protection/>
    </xf>
    <xf numFmtId="174" fontId="84" fillId="33" borderId="13" xfId="75" applyNumberFormat="1" applyFont="1" applyFill="1" applyBorder="1" applyAlignment="1">
      <alignment horizontal="center" vertical="center" wrapText="1"/>
    </xf>
    <xf numFmtId="0" fontId="9" fillId="0" borderId="0" xfId="56" applyFont="1" applyAlignment="1">
      <alignment vertical="top" wrapText="1"/>
      <protection/>
    </xf>
    <xf numFmtId="0" fontId="0" fillId="0" borderId="0" xfId="0" applyBorder="1" applyAlignment="1">
      <alignment/>
    </xf>
    <xf numFmtId="2" fontId="3" fillId="0" borderId="0" xfId="56" applyNumberFormat="1" applyFont="1" applyBorder="1" applyAlignment="1">
      <alignment horizontal="right" vertical="center" wrapText="1"/>
      <protection/>
    </xf>
    <xf numFmtId="0" fontId="29" fillId="0" borderId="13" xfId="0" applyFont="1" applyFill="1" applyBorder="1" applyAlignment="1">
      <alignment horizontal="center" vertical="center" wrapText="1"/>
    </xf>
    <xf numFmtId="0" fontId="86" fillId="0" borderId="13" xfId="0" applyNumberFormat="1" applyFont="1" applyFill="1" applyBorder="1" applyAlignment="1">
      <alignment horizontal="center" vertical="center" wrapText="1"/>
    </xf>
    <xf numFmtId="0" fontId="79" fillId="33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/>
    </xf>
    <xf numFmtId="2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justify"/>
    </xf>
    <xf numFmtId="2" fontId="0" fillId="0" borderId="0" xfId="0" applyNumberFormat="1" applyFill="1" applyAlignment="1">
      <alignment/>
    </xf>
    <xf numFmtId="0" fontId="83" fillId="0" borderId="13" xfId="0" applyFont="1" applyBorder="1" applyAlignment="1">
      <alignment horizontal="left" wrapText="1"/>
    </xf>
    <xf numFmtId="0" fontId="10" fillId="0" borderId="13" xfId="56" applyFont="1" applyBorder="1" applyAlignment="1">
      <alignment horizontal="center" vertical="top" wrapText="1"/>
      <protection/>
    </xf>
    <xf numFmtId="0" fontId="30" fillId="0" borderId="1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" fontId="83" fillId="0" borderId="13" xfId="0" applyNumberFormat="1" applyFont="1" applyFill="1" applyBorder="1" applyAlignment="1">
      <alignment horizontal="center" vertical="center"/>
    </xf>
    <xf numFmtId="2" fontId="26" fillId="0" borderId="13" xfId="0" applyNumberFormat="1" applyFont="1" applyFill="1" applyBorder="1" applyAlignment="1">
      <alignment horizontal="righ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top" wrapText="1"/>
    </xf>
    <xf numFmtId="0" fontId="27" fillId="0" borderId="13" xfId="0" applyFont="1" applyFill="1" applyBorder="1" applyAlignment="1">
      <alignment vertical="center" wrapText="1"/>
    </xf>
    <xf numFmtId="0" fontId="87" fillId="0" borderId="13" xfId="0" applyFont="1" applyFill="1" applyBorder="1" applyAlignment="1">
      <alignment vertical="top" wrapText="1"/>
    </xf>
    <xf numFmtId="0" fontId="79" fillId="0" borderId="13" xfId="0" applyFont="1" applyFill="1" applyBorder="1" applyAlignment="1">
      <alignment vertical="top" wrapText="1"/>
    </xf>
    <xf numFmtId="2" fontId="6" fillId="0" borderId="13" xfId="0" applyNumberFormat="1" applyFont="1" applyFill="1" applyBorder="1" applyAlignment="1">
      <alignment horizontal="center" vertical="center"/>
    </xf>
    <xf numFmtId="2" fontId="3" fillId="0" borderId="13" xfId="56" applyNumberFormat="1" applyFont="1" applyFill="1" applyBorder="1" applyAlignment="1">
      <alignment horizontal="right" wrapText="1"/>
      <protection/>
    </xf>
    <xf numFmtId="43" fontId="84" fillId="33" borderId="13" xfId="75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0" xfId="56" applyFont="1" applyFill="1" applyAlignment="1">
      <alignment vertical="top"/>
      <protection/>
    </xf>
    <xf numFmtId="43" fontId="9" fillId="0" borderId="0" xfId="72" applyFont="1" applyFill="1" applyAlignment="1">
      <alignment vertical="top"/>
    </xf>
    <xf numFmtId="43" fontId="9" fillId="0" borderId="0" xfId="72" applyFont="1" applyFill="1" applyAlignment="1">
      <alignment horizontal="center" vertical="top"/>
    </xf>
    <xf numFmtId="174" fontId="10" fillId="0" borderId="13" xfId="72" applyNumberFormat="1" applyFont="1" applyFill="1" applyBorder="1" applyAlignment="1">
      <alignment horizontal="center" vertical="center"/>
    </xf>
    <xf numFmtId="49" fontId="10" fillId="0" borderId="13" xfId="60" applyNumberFormat="1" applyFont="1" applyFill="1" applyBorder="1" applyAlignment="1">
      <alignment horizontal="center" vertical="center"/>
      <protection/>
    </xf>
    <xf numFmtId="0" fontId="10" fillId="0" borderId="13" xfId="56" applyFont="1" applyFill="1" applyBorder="1" applyAlignment="1">
      <alignment horizontal="justify" vertical="top"/>
      <protection/>
    </xf>
    <xf numFmtId="174" fontId="3" fillId="0" borderId="13" xfId="76" applyNumberFormat="1" applyFont="1" applyFill="1" applyBorder="1" applyAlignment="1">
      <alignment horizontal="center" vertical="center"/>
    </xf>
    <xf numFmtId="49" fontId="3" fillId="0" borderId="13" xfId="60" applyNumberFormat="1" applyFont="1" applyFill="1" applyBorder="1" applyAlignment="1">
      <alignment horizontal="center" vertical="center"/>
      <protection/>
    </xf>
    <xf numFmtId="0" fontId="3" fillId="0" borderId="13" xfId="56" applyFont="1" applyFill="1" applyBorder="1" applyAlignment="1">
      <alignment horizontal="justify" vertical="top"/>
      <protection/>
    </xf>
    <xf numFmtId="174" fontId="3" fillId="0" borderId="13" xfId="72" applyNumberFormat="1" applyFont="1" applyFill="1" applyBorder="1" applyAlignment="1">
      <alignment horizontal="center" vertical="center"/>
    </xf>
    <xf numFmtId="0" fontId="2" fillId="0" borderId="13" xfId="56" applyFont="1" applyFill="1" applyBorder="1" applyAlignment="1">
      <alignment horizontal="justify" vertical="top" wrapText="1"/>
      <protection/>
    </xf>
    <xf numFmtId="0" fontId="3" fillId="0" borderId="13" xfId="56" applyFont="1" applyFill="1" applyBorder="1" applyAlignment="1">
      <alignment vertical="top" wrapText="1"/>
      <protection/>
    </xf>
    <xf numFmtId="0" fontId="12" fillId="0" borderId="0" xfId="56" applyFont="1" applyFill="1" applyAlignment="1">
      <alignment vertical="top"/>
      <protection/>
    </xf>
    <xf numFmtId="0" fontId="10" fillId="33" borderId="13" xfId="56" applyFont="1" applyFill="1" applyBorder="1" applyAlignment="1">
      <alignment horizontal="justify" vertical="top" wrapText="1"/>
      <protection/>
    </xf>
    <xf numFmtId="0" fontId="10" fillId="0" borderId="13" xfId="56" applyFont="1" applyFill="1" applyBorder="1" applyAlignment="1">
      <alignment vertical="top" wrapText="1"/>
      <protection/>
    </xf>
    <xf numFmtId="174" fontId="3" fillId="0" borderId="13" xfId="76" applyNumberFormat="1" applyFont="1" applyFill="1" applyBorder="1" applyAlignment="1">
      <alignment horizontal="center"/>
    </xf>
    <xf numFmtId="49" fontId="10" fillId="0" borderId="13" xfId="56" applyNumberFormat="1" applyFont="1" applyFill="1" applyBorder="1" applyAlignment="1">
      <alignment vertical="top"/>
      <protection/>
    </xf>
    <xf numFmtId="0" fontId="3" fillId="0" borderId="13" xfId="56" applyFont="1" applyFill="1" applyBorder="1" applyAlignment="1">
      <alignment vertical="top"/>
      <protection/>
    </xf>
    <xf numFmtId="0" fontId="9" fillId="0" borderId="0" xfId="56" applyFont="1" applyFill="1" applyAlignment="1">
      <alignment vertical="center"/>
      <protection/>
    </xf>
    <xf numFmtId="43" fontId="3" fillId="0" borderId="13" xfId="72" applyFont="1" applyFill="1" applyBorder="1" applyAlignment="1">
      <alignment horizontal="center" vertical="center" wrapText="1"/>
    </xf>
    <xf numFmtId="0" fontId="3" fillId="0" borderId="13" xfId="56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vertical="center"/>
      <protection/>
    </xf>
    <xf numFmtId="0" fontId="9" fillId="0" borderId="0" xfId="56" applyFont="1" applyFill="1" applyAlignment="1">
      <alignment horizontal="right" vertical="top"/>
      <protection/>
    </xf>
    <xf numFmtId="43" fontId="9" fillId="0" borderId="0" xfId="72" applyFont="1" applyFill="1" applyBorder="1" applyAlignment="1">
      <alignment horizontal="center" vertical="top"/>
    </xf>
    <xf numFmtId="0" fontId="9" fillId="0" borderId="0" xfId="56" applyFont="1" applyFill="1" applyBorder="1" applyAlignment="1">
      <alignment vertical="top"/>
      <protection/>
    </xf>
    <xf numFmtId="43" fontId="9" fillId="0" borderId="0" xfId="72" applyFont="1" applyFill="1" applyBorder="1" applyAlignment="1">
      <alignment horizontal="center" vertical="top" wrapText="1"/>
    </xf>
    <xf numFmtId="0" fontId="9" fillId="0" borderId="0" xfId="56" applyFont="1" applyFill="1" applyBorder="1" applyAlignment="1">
      <alignment horizontal="center" vertical="top" wrapText="1"/>
      <protection/>
    </xf>
    <xf numFmtId="43" fontId="12" fillId="0" borderId="0" xfId="72" applyFont="1" applyFill="1" applyBorder="1" applyAlignment="1">
      <alignment horizontal="center" vertical="top" wrapText="1"/>
    </xf>
    <xf numFmtId="0" fontId="12" fillId="0" borderId="0" xfId="56" applyFont="1" applyFill="1" applyBorder="1" applyAlignment="1">
      <alignment horizontal="center" vertical="top" wrapText="1"/>
      <protection/>
    </xf>
    <xf numFmtId="0" fontId="9" fillId="0" borderId="13" xfId="56" applyFont="1" applyFill="1" applyBorder="1" applyAlignment="1">
      <alignment vertical="top"/>
      <protection/>
    </xf>
    <xf numFmtId="0" fontId="12" fillId="0" borderId="13" xfId="56" applyFont="1" applyFill="1" applyBorder="1" applyAlignment="1">
      <alignment vertical="top"/>
      <protection/>
    </xf>
    <xf numFmtId="0" fontId="9" fillId="0" borderId="13" xfId="56" applyFont="1" applyBorder="1" applyAlignment="1">
      <alignment horizontal="center" vertical="center" wrapText="1"/>
      <protection/>
    </xf>
    <xf numFmtId="173" fontId="33" fillId="0" borderId="13" xfId="56" applyNumberFormat="1" applyFont="1" applyBorder="1" applyAlignment="1">
      <alignment horizontal="right" wrapText="1"/>
      <protection/>
    </xf>
    <xf numFmtId="173" fontId="33" fillId="0" borderId="16" xfId="56" applyNumberFormat="1" applyFont="1" applyBorder="1" applyAlignment="1">
      <alignment horizontal="center" vertical="center" wrapText="1"/>
      <protection/>
    </xf>
    <xf numFmtId="0" fontId="33" fillId="0" borderId="13" xfId="56" applyFont="1" applyBorder="1" applyAlignment="1">
      <alignment horizontal="center" wrapText="1"/>
      <protection/>
    </xf>
    <xf numFmtId="173" fontId="8" fillId="0" borderId="13" xfId="56" applyNumberFormat="1" applyFont="1" applyBorder="1" applyAlignment="1">
      <alignment horizontal="right" vertical="center"/>
      <protection/>
    </xf>
    <xf numFmtId="0" fontId="32" fillId="0" borderId="13" xfId="56" applyFont="1" applyBorder="1" applyAlignment="1">
      <alignment horizontal="justify" vertical="center" wrapText="1"/>
      <protection/>
    </xf>
    <xf numFmtId="0" fontId="34" fillId="0" borderId="13" xfId="56" applyFont="1" applyBorder="1" applyAlignment="1">
      <alignment horizontal="center" vertical="center" wrapText="1"/>
      <protection/>
    </xf>
    <xf numFmtId="0" fontId="35" fillId="0" borderId="16" xfId="56" applyFont="1" applyBorder="1" applyAlignment="1">
      <alignment horizontal="center" vertical="center" wrapText="1"/>
      <protection/>
    </xf>
    <xf numFmtId="0" fontId="35" fillId="0" borderId="13" xfId="56" applyFont="1" applyBorder="1" applyAlignment="1">
      <alignment horizontal="center" vertical="center" wrapText="1"/>
      <protection/>
    </xf>
    <xf numFmtId="0" fontId="32" fillId="0" borderId="13" xfId="56" applyFont="1" applyBorder="1" applyAlignment="1">
      <alignment horizontal="center" vertical="center" wrapText="1"/>
      <protection/>
    </xf>
    <xf numFmtId="0" fontId="88" fillId="0" borderId="0" xfId="0" applyFont="1" applyAlignment="1">
      <alignment wrapText="1"/>
    </xf>
    <xf numFmtId="0" fontId="10" fillId="0" borderId="18" xfId="56" applyFont="1" applyBorder="1" applyAlignment="1">
      <alignment horizontal="center" vertical="center" wrapText="1"/>
      <protection/>
    </xf>
    <xf numFmtId="0" fontId="3" fillId="0" borderId="18" xfId="56" applyFont="1" applyBorder="1" applyAlignment="1">
      <alignment horizontal="center" vertical="center" wrapText="1"/>
      <protection/>
    </xf>
    <xf numFmtId="0" fontId="83" fillId="0" borderId="13" xfId="56" applyFont="1" applyBorder="1" applyAlignment="1">
      <alignment horizontal="justify" vertical="center" wrapText="1"/>
      <protection/>
    </xf>
    <xf numFmtId="49" fontId="10" fillId="0" borderId="13" xfId="56" applyNumberFormat="1" applyFont="1" applyBorder="1" applyAlignment="1">
      <alignment horizontal="center" vertical="center" wrapText="1"/>
      <protection/>
    </xf>
    <xf numFmtId="0" fontId="82" fillId="0" borderId="0" xfId="0" applyFont="1" applyFill="1" applyAlignment="1">
      <alignment horizontal="center"/>
    </xf>
    <xf numFmtId="2" fontId="81" fillId="0" borderId="0" xfId="0" applyNumberFormat="1" applyFont="1" applyFill="1" applyAlignment="1">
      <alignment/>
    </xf>
    <xf numFmtId="0" fontId="3" fillId="0" borderId="16" xfId="56" applyFont="1" applyFill="1" applyBorder="1" applyAlignment="1">
      <alignment horizontal="left" vertical="center" wrapText="1"/>
      <protection/>
    </xf>
    <xf numFmtId="49" fontId="3" fillId="0" borderId="13" xfId="56" applyNumberFormat="1" applyFont="1" applyFill="1" applyBorder="1" applyAlignment="1">
      <alignment horizontal="center" vertical="center" wrapText="1"/>
      <protection/>
    </xf>
    <xf numFmtId="0" fontId="10" fillId="0" borderId="16" xfId="56" applyFont="1" applyFill="1" applyBorder="1" applyAlignment="1">
      <alignment horizontal="left" vertical="center" wrapText="1"/>
      <protection/>
    </xf>
    <xf numFmtId="49" fontId="10" fillId="0" borderId="13" xfId="56" applyNumberFormat="1" applyFont="1" applyFill="1" applyBorder="1" applyAlignment="1">
      <alignment horizontal="center" vertical="center" wrapText="1"/>
      <protection/>
    </xf>
    <xf numFmtId="171" fontId="8" fillId="0" borderId="0" xfId="56" applyNumberFormat="1">
      <alignment/>
      <protection/>
    </xf>
    <xf numFmtId="0" fontId="9" fillId="0" borderId="0" xfId="56" applyFont="1" applyFill="1" applyBorder="1" applyAlignment="1">
      <alignment horizontal="right" vertical="top"/>
      <protection/>
    </xf>
    <xf numFmtId="43" fontId="9" fillId="0" borderId="0" xfId="72" applyFont="1" applyFill="1" applyBorder="1" applyAlignment="1">
      <alignment vertical="top"/>
    </xf>
    <xf numFmtId="0" fontId="85" fillId="0" borderId="13" xfId="56" applyFont="1" applyFill="1" applyBorder="1" applyAlignment="1">
      <alignment horizontal="justify" vertical="top" wrapText="1"/>
      <protection/>
    </xf>
    <xf numFmtId="0" fontId="10" fillId="34" borderId="13" xfId="56" applyFont="1" applyFill="1" applyBorder="1" applyAlignment="1">
      <alignment horizontal="justify" vertical="top" wrapText="1"/>
      <protection/>
    </xf>
    <xf numFmtId="0" fontId="10" fillId="34" borderId="13" xfId="56" applyFont="1" applyFill="1" applyBorder="1" applyAlignment="1">
      <alignment horizontal="justify" vertical="top"/>
      <protection/>
    </xf>
    <xf numFmtId="0" fontId="10" fillId="0" borderId="13" xfId="56" applyFont="1" applyBorder="1" applyAlignment="1">
      <alignment horizontal="justify" vertical="top" wrapText="1"/>
      <protection/>
    </xf>
    <xf numFmtId="0" fontId="85" fillId="0" borderId="1" xfId="33" applyNumberFormat="1" applyFont="1" applyAlignment="1" applyProtection="1">
      <alignment vertical="top" wrapText="1"/>
      <protection/>
    </xf>
    <xf numFmtId="0" fontId="3" fillId="0" borderId="13" xfId="56" applyFont="1" applyBorder="1" applyAlignment="1">
      <alignment horizontal="justify" vertical="top" wrapText="1"/>
      <protection/>
    </xf>
    <xf numFmtId="49" fontId="85" fillId="0" borderId="13" xfId="34" applyNumberFormat="1" applyFont="1" applyBorder="1" applyAlignment="1" applyProtection="1">
      <alignment horizontal="center" vertical="center"/>
      <protection/>
    </xf>
    <xf numFmtId="0" fontId="10" fillId="0" borderId="16" xfId="56" applyFont="1" applyBorder="1" applyAlignment="1">
      <alignment horizontal="center" vertical="center" wrapText="1"/>
      <protection/>
    </xf>
    <xf numFmtId="0" fontId="13" fillId="0" borderId="13" xfId="56" applyFont="1" applyFill="1" applyBorder="1" applyAlignment="1">
      <alignment horizontal="left" vertical="justify" wrapText="1"/>
      <protection/>
    </xf>
    <xf numFmtId="0" fontId="8" fillId="0" borderId="13" xfId="56" applyBorder="1" applyAlignment="1">
      <alignment horizontal="right" vertical="justify"/>
      <protection/>
    </xf>
    <xf numFmtId="0" fontId="79" fillId="0" borderId="13" xfId="0" applyFont="1" applyFill="1" applyBorder="1" applyAlignment="1">
      <alignment vertical="center" wrapText="1"/>
    </xf>
    <xf numFmtId="2" fontId="10" fillId="0" borderId="13" xfId="0" applyNumberFormat="1" applyFont="1" applyFill="1" applyBorder="1" applyAlignment="1">
      <alignment horizontal="center" vertical="center"/>
    </xf>
    <xf numFmtId="2" fontId="84" fillId="0" borderId="13" xfId="0" applyNumberFormat="1" applyFont="1" applyFill="1" applyBorder="1" applyAlignment="1">
      <alignment horizontal="center" vertical="center"/>
    </xf>
    <xf numFmtId="0" fontId="80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5" fillId="0" borderId="1" xfId="33" applyNumberFormat="1" applyFont="1" applyAlignment="1" applyProtection="1">
      <alignment vertical="center" wrapText="1"/>
      <protection/>
    </xf>
    <xf numFmtId="0" fontId="3" fillId="0" borderId="13" xfId="56" applyFont="1" applyBorder="1" applyAlignment="1">
      <alignment horizontal="left" vertical="top" wrapText="1"/>
      <protection/>
    </xf>
    <xf numFmtId="0" fontId="10" fillId="0" borderId="13" xfId="56" applyFont="1" applyBorder="1" applyAlignment="1">
      <alignment horizontal="left" vertical="top" wrapText="1"/>
      <protection/>
    </xf>
    <xf numFmtId="2" fontId="85" fillId="0" borderId="13" xfId="56" applyNumberFormat="1" applyFont="1" applyFill="1" applyBorder="1" applyAlignment="1">
      <alignment horizontal="center" vertical="center" wrapText="1"/>
      <protection/>
    </xf>
    <xf numFmtId="2" fontId="10" fillId="0" borderId="13" xfId="56" applyNumberFormat="1" applyFont="1" applyFill="1" applyBorder="1" applyAlignment="1">
      <alignment horizontal="right" vertical="center" wrapText="1"/>
      <protection/>
    </xf>
    <xf numFmtId="2" fontId="10" fillId="0" borderId="13" xfId="56" applyNumberFormat="1" applyFont="1" applyFill="1" applyBorder="1" applyAlignment="1">
      <alignment horizontal="right" wrapText="1"/>
      <protection/>
    </xf>
    <xf numFmtId="0" fontId="36" fillId="0" borderId="13" xfId="0" applyFont="1" applyFill="1" applyBorder="1" applyAlignment="1">
      <alignment horizontal="center" vertical="center" wrapText="1"/>
    </xf>
    <xf numFmtId="0" fontId="9" fillId="0" borderId="0" xfId="56" applyFont="1" applyFill="1" applyBorder="1" applyAlignment="1">
      <alignment horizontal="center" vertical="top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18" xfId="56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center" vertical="center" wrapText="1"/>
      <protection/>
    </xf>
    <xf numFmtId="0" fontId="9" fillId="0" borderId="0" xfId="56" applyFont="1" applyFill="1" applyAlignment="1">
      <alignment horizontal="center" vertical="top" wrapText="1"/>
      <protection/>
    </xf>
    <xf numFmtId="0" fontId="3" fillId="0" borderId="0" xfId="56" applyFont="1" applyBorder="1" applyAlignment="1">
      <alignment horizontal="center" vertical="center" wrapText="1"/>
      <protection/>
    </xf>
    <xf numFmtId="0" fontId="14" fillId="0" borderId="0" xfId="56" applyFont="1" applyAlignment="1">
      <alignment/>
      <protection/>
    </xf>
    <xf numFmtId="0" fontId="9" fillId="0" borderId="0" xfId="56" applyFont="1" applyAlignment="1">
      <alignment horizontal="center" vertical="top" wrapText="1"/>
      <protection/>
    </xf>
    <xf numFmtId="0" fontId="10" fillId="0" borderId="14" xfId="56" applyFont="1" applyBorder="1" applyAlignment="1">
      <alignment horizontal="right" vertical="center" wrapText="1"/>
      <protection/>
    </xf>
    <xf numFmtId="0" fontId="9" fillId="0" borderId="0" xfId="56" applyFont="1" applyFill="1" applyAlignment="1">
      <alignment horizontal="center" vertical="center" wrapText="1"/>
      <protection/>
    </xf>
    <xf numFmtId="0" fontId="9" fillId="0" borderId="0" xfId="56" applyFont="1" applyFill="1" applyAlignment="1">
      <alignment horizontal="left" vertical="center" wrapText="1"/>
      <protection/>
    </xf>
    <xf numFmtId="0" fontId="3" fillId="0" borderId="0" xfId="56" applyFont="1" applyAlignment="1">
      <alignment horizontal="center" vertical="top" wrapText="1"/>
      <protection/>
    </xf>
    <xf numFmtId="0" fontId="22" fillId="0" borderId="0" xfId="56" applyFont="1" applyAlignment="1">
      <alignment horizontal="left" vertical="top" wrapText="1"/>
      <protection/>
    </xf>
    <xf numFmtId="0" fontId="9" fillId="0" borderId="0" xfId="56" applyFont="1" applyAlignment="1">
      <alignment horizontal="center" vertical="center" wrapText="1"/>
      <protection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7" fillId="0" borderId="0" xfId="0" applyFont="1" applyAlignment="1">
      <alignment horizontal="center" wrapText="1"/>
    </xf>
    <xf numFmtId="0" fontId="88" fillId="0" borderId="0" xfId="0" applyFont="1" applyAlignment="1">
      <alignment horizont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41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 2" xfId="59"/>
    <cellStyle name="Обычный_все приложения_все приложения 2011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Тысячи [0]_перечис.11" xfId="68"/>
    <cellStyle name="Тысячи_перечис.11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3" xfId="75"/>
    <cellStyle name="Финансовый_все приложения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9;%20&#1082;&#1086;&#1084;&#1087;&#1072;\&#1073;&#1102;&#1076;&#1078;&#1077;&#1090;\&#1087;&#1088;&#1086;&#1077;&#1082;&#1090;%20&#1073;&#1102;&#1076;&#1078;&#1077;&#1090;&#1072;%202014-2016\&#1073;&#1102;&#1076;&#1078;&#1077;&#1090;%20&#1085;&#1072;%202014%20&#1075;&#1086;&#1076;%202-&#1095;&#1090;&#1077;&#1085;&#1080;&#1077;\&#1091;&#1090;&#1074;&#1077;&#1088;&#1078;&#1076;&#1077;&#1085;&#1085;&#1099;&#1081;%20&#1073;&#1102;&#1076;&#1078;&#1077;&#1090;%202014%20&#1075;&#1086;&#1076;\&#1073;&#1102;&#1076;&#1078;&#1077;&#1090;%202011\&#1050;&#1086;&#1087;&#1080;&#1103;%20&#1073;&#1102;&#1076;&#1078;&#1077;&#1090;%202011%20&#1087;&#1086;&#1089;&#1083;&#1077;%20&#1074;&#1086;&#1089;&#1089;&#1090;&#1072;&#1085;\Documents%20and%20Settings\USER\&#1052;&#1086;&#1080;%20&#1076;&#1086;&#1082;&#1091;&#1084;&#1077;&#1085;&#1090;&#1099;\25%20&#1084;&#1072;&#1088;&#1090;&#1072;\&#1087;&#1088;&#1080;&#1083;&#1086;&#1078;&#1077;&#1085;&#1080;&#110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bmen\Documents%20and%20Settings\Admin\&#1056;&#1072;&#1073;&#1086;&#1095;&#1080;&#1081;%20&#1089;&#1090;&#1086;&#1083;\&#1073;&#1102;&#1076;&#1078;&#1077;&#1090;\&#1073;&#1102;&#1076;&#1078;&#1077;&#1090;%202010%20&#1075;&#1086;&#1076;&#1072;%20&#1088;&#1072;&#1081;&#1086;&#1085;&#1072;\&#1080;&#1079;&#1084;&#1077;&#1085;&#1077;&#1085;&#1080;&#1103;\29.09\&#1044;&#1086;&#1082;&#1091;&#1084;&#1077;&#1085;&#1090;&#1099;%20&#1057;&#1072;&#1096;&#1072;\&#1057;&#1072;&#1096;&#1072;%20&#1041;\&#1073;&#1102;&#1076;&#1078;&#1077;&#1090;\&#1073;&#1102;&#1076;&#1078;&#1077;&#1090;%202010%20&#1075;&#1086;&#1076;&#1072;%20&#1088;&#1072;&#1081;&#1086;&#1085;&#1072;\&#1080;&#1079;&#1084;&#1077;&#1085;&#1077;&#1085;&#1080;&#1103;\18%20&#1084;&#1072;&#1103;%202010%20&#1075;\&#1087;&#1088;&#1080;&#1083;&#1086;&#1078;&#1077;&#108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,"/>
      <sheetName val="6"/>
      <sheetName val="6 (источники)"/>
      <sheetName val="6 (на сессию)"/>
      <sheetName val="7"/>
      <sheetName val="7 (3)"/>
      <sheetName val="7 (2)"/>
      <sheetName val="8 (2)"/>
      <sheetName val="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"/>
      <sheetName val="3"/>
      <sheetName val="4,"/>
      <sheetName val="5"/>
      <sheetName val="6 "/>
      <sheetName val="7"/>
      <sheetName val="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141"/>
  <sheetViews>
    <sheetView view="pageBreakPreview" zoomScale="60" zoomScaleNormal="82" zoomScalePageLayoutView="0" workbookViewId="0" topLeftCell="A1">
      <selection activeCell="M17" sqref="M17"/>
    </sheetView>
  </sheetViews>
  <sheetFormatPr defaultColWidth="9.140625" defaultRowHeight="15"/>
  <cols>
    <col min="1" max="1" width="63.8515625" style="225" customWidth="1"/>
    <col min="2" max="2" width="37.140625" style="225" customWidth="1"/>
    <col min="3" max="3" width="28.57421875" style="255" customWidth="1"/>
  </cols>
  <sheetData>
    <row r="1" spans="2:3" ht="88.5" customHeight="1">
      <c r="B1" s="278" t="s">
        <v>278</v>
      </c>
      <c r="C1" s="278"/>
    </row>
    <row r="2" spans="1:3" ht="51.75" customHeight="1">
      <c r="A2" s="279" t="s">
        <v>256</v>
      </c>
      <c r="B2" s="279"/>
      <c r="C2" s="279"/>
    </row>
    <row r="3" ht="15.75">
      <c r="B3" s="254"/>
    </row>
    <row r="4" spans="1:3" ht="47.25" customHeight="1">
      <c r="A4" s="222"/>
      <c r="B4" s="221" t="s">
        <v>209</v>
      </c>
      <c r="C4" s="220" t="s">
        <v>166</v>
      </c>
    </row>
    <row r="5" spans="1:3" ht="30" customHeight="1">
      <c r="A5" s="280" t="s">
        <v>257</v>
      </c>
      <c r="B5" s="281"/>
      <c r="C5" s="282"/>
    </row>
    <row r="6" spans="1:3" ht="18.75">
      <c r="A6" s="218" t="s">
        <v>208</v>
      </c>
      <c r="B6" s="217"/>
      <c r="C6" s="216">
        <v>0</v>
      </c>
    </row>
    <row r="7" spans="1:3" ht="37.5">
      <c r="A7" s="209" t="s">
        <v>199</v>
      </c>
      <c r="B7" s="208" t="s">
        <v>198</v>
      </c>
      <c r="C7" s="207">
        <v>0</v>
      </c>
    </row>
    <row r="8" spans="1:3" ht="18.75">
      <c r="A8" s="206" t="s">
        <v>197</v>
      </c>
      <c r="B8" s="205"/>
      <c r="C8" s="210"/>
    </row>
    <row r="9" spans="1:3" ht="37.5">
      <c r="A9" s="212" t="s">
        <v>207</v>
      </c>
      <c r="B9" s="208" t="s">
        <v>196</v>
      </c>
      <c r="C9" s="210"/>
    </row>
    <row r="10" spans="1:3" ht="37.5">
      <c r="A10" s="215" t="s">
        <v>206</v>
      </c>
      <c r="B10" s="205" t="s">
        <v>205</v>
      </c>
      <c r="C10" s="210"/>
    </row>
    <row r="11" spans="1:3" ht="37.5">
      <c r="A11" s="212" t="s">
        <v>204</v>
      </c>
      <c r="B11" s="208" t="s">
        <v>196</v>
      </c>
      <c r="C11" s="210"/>
    </row>
    <row r="12" spans="1:3" ht="37.5">
      <c r="A12" s="215" t="s">
        <v>203</v>
      </c>
      <c r="B12" s="205" t="s">
        <v>202</v>
      </c>
      <c r="C12" s="210"/>
    </row>
    <row r="13" spans="1:3" ht="37.5">
      <c r="A13" s="209" t="s">
        <v>195</v>
      </c>
      <c r="B13" s="208" t="s">
        <v>194</v>
      </c>
      <c r="C13" s="210">
        <f>C14+C16</f>
        <v>0</v>
      </c>
    </row>
    <row r="14" spans="1:3" ht="37.5">
      <c r="A14" s="256" t="s">
        <v>193</v>
      </c>
      <c r="B14" s="205" t="s">
        <v>192</v>
      </c>
      <c r="C14" s="210"/>
    </row>
    <row r="15" spans="1:3" ht="60" customHeight="1">
      <c r="A15" s="257" t="s">
        <v>201</v>
      </c>
      <c r="B15" s="205" t="s">
        <v>191</v>
      </c>
      <c r="C15" s="210"/>
    </row>
    <row r="16" spans="1:3" ht="37.5">
      <c r="A16" s="206" t="s">
        <v>190</v>
      </c>
      <c r="B16" s="205" t="s">
        <v>189</v>
      </c>
      <c r="C16" s="210"/>
    </row>
    <row r="17" spans="1:3" ht="56.25">
      <c r="A17" s="206" t="s">
        <v>188</v>
      </c>
      <c r="B17" s="205" t="s">
        <v>187</v>
      </c>
      <c r="C17" s="210"/>
    </row>
    <row r="18" spans="1:3" ht="37.5">
      <c r="A18" s="209" t="s">
        <v>186</v>
      </c>
      <c r="B18" s="208" t="s">
        <v>185</v>
      </c>
      <c r="C18" s="207">
        <f>C19-C21</f>
        <v>0</v>
      </c>
    </row>
    <row r="19" spans="1:3" ht="56.25">
      <c r="A19" s="206" t="s">
        <v>230</v>
      </c>
      <c r="B19" s="205" t="s">
        <v>183</v>
      </c>
      <c r="C19" s="204">
        <f>C20</f>
        <v>0</v>
      </c>
    </row>
    <row r="20" spans="1:3" ht="75">
      <c r="A20" s="206" t="s">
        <v>182</v>
      </c>
      <c r="B20" s="205" t="s">
        <v>181</v>
      </c>
      <c r="C20" s="204"/>
    </row>
    <row r="21" spans="1:3" ht="56.25">
      <c r="A21" s="206" t="s">
        <v>180</v>
      </c>
      <c r="B21" s="205" t="s">
        <v>179</v>
      </c>
      <c r="C21" s="204"/>
    </row>
    <row r="22" spans="1:3" ht="75">
      <c r="A22" s="206" t="s">
        <v>200</v>
      </c>
      <c r="B22" s="205" t="s">
        <v>178</v>
      </c>
      <c r="C22" s="204"/>
    </row>
    <row r="23" spans="1:3" ht="37.5">
      <c r="A23" s="209" t="s">
        <v>199</v>
      </c>
      <c r="B23" s="208" t="s">
        <v>198</v>
      </c>
      <c r="C23" s="207">
        <v>0</v>
      </c>
    </row>
    <row r="24" spans="1:3" ht="18.75">
      <c r="A24" s="206" t="s">
        <v>197</v>
      </c>
      <c r="B24" s="205"/>
      <c r="C24" s="210"/>
    </row>
    <row r="25" spans="1:3" ht="37.5">
      <c r="A25" s="212" t="s">
        <v>231</v>
      </c>
      <c r="B25" s="205" t="s">
        <v>196</v>
      </c>
      <c r="C25" s="210"/>
    </row>
    <row r="26" spans="1:3" ht="37.5">
      <c r="A26" s="209" t="s">
        <v>195</v>
      </c>
      <c r="B26" s="208" t="s">
        <v>194</v>
      </c>
      <c r="C26" s="210">
        <f>C27+C29</f>
        <v>0</v>
      </c>
    </row>
    <row r="27" spans="1:3" ht="37.5">
      <c r="A27" s="256" t="s">
        <v>193</v>
      </c>
      <c r="B27" s="205" t="s">
        <v>192</v>
      </c>
      <c r="C27" s="210"/>
    </row>
    <row r="28" spans="1:3" ht="56.25">
      <c r="A28" s="258" t="s">
        <v>232</v>
      </c>
      <c r="B28" s="205" t="s">
        <v>191</v>
      </c>
      <c r="C28" s="210"/>
    </row>
    <row r="29" spans="1:3" ht="43.5" customHeight="1">
      <c r="A29" s="206" t="s">
        <v>190</v>
      </c>
      <c r="B29" s="205" t="s">
        <v>189</v>
      </c>
      <c r="C29" s="210"/>
    </row>
    <row r="30" spans="1:3" ht="56.25">
      <c r="A30" s="206" t="s">
        <v>188</v>
      </c>
      <c r="B30" s="205" t="s">
        <v>187</v>
      </c>
      <c r="C30" s="210"/>
    </row>
    <row r="31" spans="1:3" ht="37.5">
      <c r="A31" s="209" t="s">
        <v>186</v>
      </c>
      <c r="B31" s="208" t="s">
        <v>185</v>
      </c>
      <c r="C31" s="207">
        <f>C32-C34</f>
        <v>0</v>
      </c>
    </row>
    <row r="32" spans="1:3" ht="56.25">
      <c r="A32" s="206" t="s">
        <v>184</v>
      </c>
      <c r="B32" s="205" t="s">
        <v>183</v>
      </c>
      <c r="C32" s="204">
        <f>C33</f>
        <v>0</v>
      </c>
    </row>
    <row r="33" spans="1:3" ht="75">
      <c r="A33" s="206" t="s">
        <v>182</v>
      </c>
      <c r="B33" s="205" t="s">
        <v>181</v>
      </c>
      <c r="C33" s="204"/>
    </row>
    <row r="34" spans="1:3" ht="56.25">
      <c r="A34" s="206" t="s">
        <v>180</v>
      </c>
      <c r="B34" s="205" t="s">
        <v>179</v>
      </c>
      <c r="C34" s="204"/>
    </row>
    <row r="35" spans="1:3" ht="56.25">
      <c r="A35" s="206" t="s">
        <v>233</v>
      </c>
      <c r="B35" s="205" t="s">
        <v>178</v>
      </c>
      <c r="C35" s="204"/>
    </row>
    <row r="36" ht="15.75">
      <c r="C36" s="224"/>
    </row>
    <row r="37" ht="15.75">
      <c r="C37" s="224"/>
    </row>
    <row r="38" ht="15.75">
      <c r="C38" s="224"/>
    </row>
    <row r="39" ht="15.75">
      <c r="C39" s="224"/>
    </row>
    <row r="40" ht="15.75">
      <c r="C40" s="224"/>
    </row>
    <row r="41" ht="15.75">
      <c r="C41" s="224"/>
    </row>
    <row r="42" ht="15.75">
      <c r="C42" s="224"/>
    </row>
    <row r="43" ht="15.75">
      <c r="C43" s="224"/>
    </row>
    <row r="44" ht="15.75">
      <c r="C44" s="224"/>
    </row>
    <row r="45" ht="15.75">
      <c r="C45" s="224"/>
    </row>
    <row r="46" ht="15.75">
      <c r="C46" s="224"/>
    </row>
    <row r="47" ht="15.75">
      <c r="C47" s="224"/>
    </row>
    <row r="48" ht="15.75">
      <c r="C48" s="224"/>
    </row>
    <row r="49" ht="15.75">
      <c r="C49" s="224"/>
    </row>
    <row r="50" ht="15.75">
      <c r="C50" s="224"/>
    </row>
    <row r="51" ht="15.75">
      <c r="C51" s="224"/>
    </row>
    <row r="52" ht="15.75">
      <c r="C52" s="224"/>
    </row>
    <row r="53" ht="15.75">
      <c r="C53" s="224"/>
    </row>
    <row r="54" ht="15.75">
      <c r="C54" s="224"/>
    </row>
    <row r="55" ht="15.75">
      <c r="C55" s="224"/>
    </row>
    <row r="56" ht="15.75">
      <c r="C56" s="224"/>
    </row>
    <row r="57" ht="15.75">
      <c r="C57" s="224"/>
    </row>
    <row r="58" ht="15.75">
      <c r="C58" s="224"/>
    </row>
    <row r="59" ht="15.75">
      <c r="C59" s="224"/>
    </row>
    <row r="60" ht="15.75">
      <c r="C60" s="224"/>
    </row>
    <row r="61" ht="15.75">
      <c r="C61" s="224"/>
    </row>
    <row r="62" ht="15.75">
      <c r="C62" s="224"/>
    </row>
    <row r="63" ht="15.75">
      <c r="C63" s="224"/>
    </row>
    <row r="64" ht="15.75">
      <c r="C64" s="224"/>
    </row>
    <row r="65" ht="15.75">
      <c r="C65" s="224"/>
    </row>
    <row r="66" ht="15.75">
      <c r="C66" s="224"/>
    </row>
    <row r="67" ht="15.75">
      <c r="C67" s="224"/>
    </row>
    <row r="68" ht="15.75">
      <c r="C68" s="224"/>
    </row>
    <row r="69" ht="15.75">
      <c r="C69" s="224"/>
    </row>
    <row r="70" ht="15.75">
      <c r="C70" s="224"/>
    </row>
    <row r="71" ht="15.75">
      <c r="C71" s="224"/>
    </row>
    <row r="72" ht="15.75">
      <c r="C72" s="224"/>
    </row>
    <row r="73" ht="15.75">
      <c r="C73" s="224"/>
    </row>
    <row r="74" ht="15.75">
      <c r="C74" s="224"/>
    </row>
    <row r="75" ht="15.75">
      <c r="C75" s="224"/>
    </row>
    <row r="76" ht="15.75">
      <c r="C76" s="224"/>
    </row>
    <row r="77" ht="15.75">
      <c r="C77" s="224"/>
    </row>
    <row r="78" ht="15.75">
      <c r="C78" s="224"/>
    </row>
    <row r="79" ht="15.75">
      <c r="C79" s="224"/>
    </row>
    <row r="80" ht="15.75">
      <c r="C80" s="224"/>
    </row>
    <row r="81" ht="15.75">
      <c r="C81" s="224"/>
    </row>
    <row r="82" ht="15.75">
      <c r="C82" s="224"/>
    </row>
    <row r="83" ht="15.75">
      <c r="C83" s="224"/>
    </row>
    <row r="84" ht="15.75">
      <c r="C84" s="224"/>
    </row>
    <row r="85" ht="15.75">
      <c r="C85" s="224"/>
    </row>
    <row r="86" ht="15.75">
      <c r="C86" s="224"/>
    </row>
    <row r="87" ht="15.75">
      <c r="C87" s="224"/>
    </row>
    <row r="88" ht="15.75">
      <c r="C88" s="224"/>
    </row>
    <row r="89" ht="15.75">
      <c r="C89" s="224"/>
    </row>
    <row r="90" ht="15.75">
      <c r="C90" s="224"/>
    </row>
    <row r="91" ht="15.75">
      <c r="C91" s="224"/>
    </row>
    <row r="92" ht="15.75">
      <c r="C92" s="224"/>
    </row>
    <row r="93" ht="15.75">
      <c r="C93" s="224"/>
    </row>
    <row r="94" ht="15.75">
      <c r="C94" s="224"/>
    </row>
    <row r="95" ht="15.75">
      <c r="C95" s="224"/>
    </row>
    <row r="96" ht="15.75">
      <c r="C96" s="224"/>
    </row>
    <row r="97" ht="15.75">
      <c r="C97" s="224"/>
    </row>
    <row r="98" ht="15.75">
      <c r="C98" s="224"/>
    </row>
    <row r="99" ht="15.75">
      <c r="C99" s="224"/>
    </row>
    <row r="100" ht="15.75">
      <c r="C100" s="224"/>
    </row>
    <row r="101" ht="15.75">
      <c r="C101" s="224"/>
    </row>
    <row r="102" ht="15.75">
      <c r="C102" s="224"/>
    </row>
    <row r="103" ht="15.75">
      <c r="C103" s="224"/>
    </row>
    <row r="104" ht="15.75">
      <c r="C104" s="224"/>
    </row>
    <row r="105" ht="15.75">
      <c r="C105" s="224"/>
    </row>
    <row r="106" ht="15.75">
      <c r="C106" s="224"/>
    </row>
    <row r="107" ht="15.75">
      <c r="C107" s="224"/>
    </row>
    <row r="108" ht="15.75">
      <c r="C108" s="224"/>
    </row>
    <row r="109" ht="15.75">
      <c r="C109" s="224"/>
    </row>
    <row r="110" ht="15.75">
      <c r="C110" s="224"/>
    </row>
    <row r="111" ht="15.75">
      <c r="C111" s="224"/>
    </row>
    <row r="112" ht="15.75">
      <c r="C112" s="224"/>
    </row>
    <row r="113" ht="15.75">
      <c r="C113" s="224"/>
    </row>
    <row r="114" ht="15.75">
      <c r="C114" s="224"/>
    </row>
    <row r="115" ht="15.75">
      <c r="C115" s="224"/>
    </row>
    <row r="116" ht="15.75">
      <c r="C116" s="224"/>
    </row>
    <row r="117" ht="15.75">
      <c r="C117" s="224"/>
    </row>
    <row r="118" ht="15.75">
      <c r="C118" s="224"/>
    </row>
    <row r="119" ht="15.75">
      <c r="C119" s="224"/>
    </row>
    <row r="120" ht="15.75">
      <c r="C120" s="224"/>
    </row>
    <row r="121" ht="15.75">
      <c r="C121" s="224"/>
    </row>
    <row r="122" ht="15.75">
      <c r="C122" s="224"/>
    </row>
    <row r="123" ht="15.75">
      <c r="C123" s="224"/>
    </row>
    <row r="124" ht="15.75">
      <c r="C124" s="224"/>
    </row>
    <row r="125" ht="15.75">
      <c r="C125" s="224"/>
    </row>
    <row r="126" ht="15.75">
      <c r="C126" s="224"/>
    </row>
    <row r="127" ht="15.75">
      <c r="C127" s="224"/>
    </row>
    <row r="128" ht="15.75">
      <c r="C128" s="224"/>
    </row>
    <row r="129" ht="15.75">
      <c r="C129" s="224"/>
    </row>
    <row r="130" ht="15.75">
      <c r="C130" s="224"/>
    </row>
    <row r="131" ht="15.75">
      <c r="C131" s="224"/>
    </row>
    <row r="132" ht="15.75">
      <c r="C132" s="224"/>
    </row>
    <row r="133" ht="15.75">
      <c r="C133" s="224"/>
    </row>
    <row r="134" ht="15.75">
      <c r="C134" s="224"/>
    </row>
    <row r="135" ht="15.75">
      <c r="C135" s="224"/>
    </row>
    <row r="136" ht="15.75">
      <c r="C136" s="224"/>
    </row>
    <row r="137" ht="15.75">
      <c r="C137" s="224"/>
    </row>
    <row r="138" ht="15.75">
      <c r="C138" s="224"/>
    </row>
    <row r="139" ht="15.75">
      <c r="C139" s="224"/>
    </row>
    <row r="140" ht="15.75">
      <c r="C140" s="224"/>
    </row>
    <row r="141" ht="15.75">
      <c r="C141" s="224"/>
    </row>
  </sheetData>
  <sheetProtection/>
  <mergeCells count="3">
    <mergeCell ref="B1:C1"/>
    <mergeCell ref="A2:C2"/>
    <mergeCell ref="A5:C5"/>
  </mergeCells>
  <printOptions/>
  <pageMargins left="0.7" right="0.7" top="0.75" bottom="0.75" header="0.3" footer="0.3"/>
  <pageSetup horizontalDpi="600" verticalDpi="600" orientation="portrait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62"/>
  <sheetViews>
    <sheetView view="pageBreakPreview" zoomScale="60" zoomScaleNormal="73" workbookViewId="0" topLeftCell="A1">
      <selection activeCell="E13" sqref="E13"/>
    </sheetView>
  </sheetViews>
  <sheetFormatPr defaultColWidth="9.140625" defaultRowHeight="15"/>
  <cols>
    <col min="1" max="1" width="130.7109375" style="12" customWidth="1"/>
    <col min="2" max="2" width="12.7109375" style="12" customWidth="1"/>
    <col min="3" max="3" width="11.57421875" style="12" customWidth="1"/>
    <col min="4" max="4" width="9.140625" style="12" customWidth="1"/>
    <col min="5" max="5" width="22.140625" style="12" customWidth="1"/>
    <col min="6" max="6" width="11.28125" style="12" customWidth="1"/>
    <col min="7" max="7" width="17.8515625" style="84" customWidth="1"/>
    <col min="8" max="8" width="17.421875" style="84" customWidth="1"/>
    <col min="9" max="16384" width="9.140625" style="84" customWidth="1"/>
  </cols>
  <sheetData>
    <row r="1" spans="1:8" ht="99" customHeight="1">
      <c r="A1" s="1"/>
      <c r="B1" s="81"/>
      <c r="C1" s="81"/>
      <c r="D1" s="299" t="s">
        <v>287</v>
      </c>
      <c r="E1" s="299"/>
      <c r="F1" s="299"/>
      <c r="G1" s="299"/>
      <c r="H1" s="299"/>
    </row>
    <row r="2" spans="1:8" ht="39" customHeight="1">
      <c r="A2" s="298" t="s">
        <v>267</v>
      </c>
      <c r="B2" s="298"/>
      <c r="C2" s="298"/>
      <c r="D2" s="298"/>
      <c r="E2" s="298"/>
      <c r="F2" s="298"/>
      <c r="G2" s="298"/>
      <c r="H2" s="298"/>
    </row>
    <row r="3" spans="1:8" ht="19.5" customHeight="1">
      <c r="A3" s="2"/>
      <c r="B3" s="297"/>
      <c r="C3" s="297"/>
      <c r="D3" s="297"/>
      <c r="E3" s="297"/>
      <c r="F3" s="297"/>
      <c r="H3" s="92" t="s">
        <v>20</v>
      </c>
    </row>
    <row r="4" spans="1:8" s="74" customFormat="1" ht="47.25" customHeight="1">
      <c r="A4" s="90" t="s">
        <v>0</v>
      </c>
      <c r="B4" s="90" t="s">
        <v>1</v>
      </c>
      <c r="C4" s="90" t="s">
        <v>2</v>
      </c>
      <c r="D4" s="90" t="s">
        <v>3</v>
      </c>
      <c r="E4" s="90" t="s">
        <v>4</v>
      </c>
      <c r="F4" s="90" t="s">
        <v>5</v>
      </c>
      <c r="G4" s="91" t="s">
        <v>253</v>
      </c>
      <c r="H4" s="91" t="s">
        <v>175</v>
      </c>
    </row>
    <row r="5" spans="1:8" s="79" customFormat="1" ht="20.25">
      <c r="A5" s="71" t="s">
        <v>6</v>
      </c>
      <c r="B5" s="72" t="s">
        <v>7</v>
      </c>
      <c r="C5" s="72" t="s">
        <v>8</v>
      </c>
      <c r="D5" s="72" t="s">
        <v>9</v>
      </c>
      <c r="E5" s="72"/>
      <c r="F5" s="72"/>
      <c r="G5" s="7">
        <f>G6+G9+G21+G32</f>
        <v>1505.2299999999998</v>
      </c>
      <c r="H5" s="7">
        <f>H6+H9+H21+H32</f>
        <v>1464.01</v>
      </c>
    </row>
    <row r="6" spans="1:8" s="75" customFormat="1" ht="40.5">
      <c r="A6" s="73" t="s">
        <v>10</v>
      </c>
      <c r="B6" s="3" t="s">
        <v>7</v>
      </c>
      <c r="C6" s="4" t="s">
        <v>8</v>
      </c>
      <c r="D6" s="4" t="s">
        <v>11</v>
      </c>
      <c r="E6" s="4"/>
      <c r="F6" s="4"/>
      <c r="G6" s="145">
        <f>G7</f>
        <v>364</v>
      </c>
      <c r="H6" s="145">
        <f>H7</f>
        <v>364</v>
      </c>
    </row>
    <row r="7" spans="1:8" s="75" customFormat="1" ht="20.25">
      <c r="A7" s="151" t="s">
        <v>79</v>
      </c>
      <c r="B7" s="13" t="s">
        <v>7</v>
      </c>
      <c r="C7" s="111" t="s">
        <v>8</v>
      </c>
      <c r="D7" s="111" t="s">
        <v>11</v>
      </c>
      <c r="E7" s="111" t="s">
        <v>131</v>
      </c>
      <c r="F7" s="111"/>
      <c r="G7" s="114">
        <f>G8</f>
        <v>364</v>
      </c>
      <c r="H7" s="114">
        <f>H8</f>
        <v>364</v>
      </c>
    </row>
    <row r="8" spans="1:8" s="75" customFormat="1" ht="60.75">
      <c r="A8" s="149" t="s">
        <v>54</v>
      </c>
      <c r="B8" s="10" t="s">
        <v>7</v>
      </c>
      <c r="C8" s="11" t="s">
        <v>8</v>
      </c>
      <c r="D8" s="11" t="s">
        <v>11</v>
      </c>
      <c r="E8" s="11" t="s">
        <v>131</v>
      </c>
      <c r="F8" s="11" t="s">
        <v>55</v>
      </c>
      <c r="G8" s="83">
        <v>364</v>
      </c>
      <c r="H8" s="83">
        <v>364</v>
      </c>
    </row>
    <row r="9" spans="1:8" s="75" customFormat="1" ht="60.75">
      <c r="A9" s="129" t="s">
        <v>12</v>
      </c>
      <c r="B9" s="13" t="s">
        <v>7</v>
      </c>
      <c r="C9" s="111" t="s">
        <v>8</v>
      </c>
      <c r="D9" s="111" t="s">
        <v>13</v>
      </c>
      <c r="E9" s="11"/>
      <c r="F9" s="111"/>
      <c r="G9" s="152">
        <f>G11+G14</f>
        <v>1000.43</v>
      </c>
      <c r="H9" s="152">
        <f>H11+H14</f>
        <v>959.21</v>
      </c>
    </row>
    <row r="10" spans="1:8" s="75" customFormat="1" ht="22.5">
      <c r="A10" s="192" t="s">
        <v>111</v>
      </c>
      <c r="B10" s="13" t="s">
        <v>7</v>
      </c>
      <c r="C10" s="111" t="s">
        <v>8</v>
      </c>
      <c r="D10" s="111" t="s">
        <v>13</v>
      </c>
      <c r="E10" s="184" t="s">
        <v>169</v>
      </c>
      <c r="F10" s="111"/>
      <c r="G10" s="152">
        <f aca="true" t="shared" si="0" ref="G10:H12">G11</f>
        <v>955.79</v>
      </c>
      <c r="H10" s="152">
        <f t="shared" si="0"/>
        <v>914.57</v>
      </c>
    </row>
    <row r="11" spans="1:8" s="75" customFormat="1" ht="23.25">
      <c r="A11" s="193" t="s">
        <v>103</v>
      </c>
      <c r="B11" s="10" t="s">
        <v>7</v>
      </c>
      <c r="C11" s="10" t="s">
        <v>8</v>
      </c>
      <c r="D11" s="10" t="s">
        <v>13</v>
      </c>
      <c r="E11" s="11" t="s">
        <v>84</v>
      </c>
      <c r="F11" s="10"/>
      <c r="G11" s="154">
        <f t="shared" si="0"/>
        <v>955.79</v>
      </c>
      <c r="H11" s="154">
        <f t="shared" si="0"/>
        <v>914.57</v>
      </c>
    </row>
    <row r="12" spans="1:8" s="75" customFormat="1" ht="23.25">
      <c r="A12" s="193" t="s">
        <v>158</v>
      </c>
      <c r="B12" s="10" t="s">
        <v>7</v>
      </c>
      <c r="C12" s="10" t="s">
        <v>8</v>
      </c>
      <c r="D12" s="10" t="s">
        <v>13</v>
      </c>
      <c r="E12" s="11" t="s">
        <v>86</v>
      </c>
      <c r="F12" s="10"/>
      <c r="G12" s="154">
        <f t="shared" si="0"/>
        <v>955.79</v>
      </c>
      <c r="H12" s="154">
        <f t="shared" si="0"/>
        <v>914.57</v>
      </c>
    </row>
    <row r="13" spans="1:8" s="75" customFormat="1" ht="72.75" customHeight="1">
      <c r="A13" s="137" t="s">
        <v>54</v>
      </c>
      <c r="B13" s="10" t="s">
        <v>7</v>
      </c>
      <c r="C13" s="10" t="s">
        <v>8</v>
      </c>
      <c r="D13" s="10" t="s">
        <v>13</v>
      </c>
      <c r="E13" s="11" t="s">
        <v>86</v>
      </c>
      <c r="F13" s="10" t="s">
        <v>55</v>
      </c>
      <c r="G13" s="154">
        <v>955.79</v>
      </c>
      <c r="H13" s="154">
        <v>914.57</v>
      </c>
    </row>
    <row r="14" spans="1:8" s="75" customFormat="1" ht="22.5">
      <c r="A14" s="147" t="s">
        <v>109</v>
      </c>
      <c r="B14" s="10" t="s">
        <v>7</v>
      </c>
      <c r="C14" s="10" t="s">
        <v>8</v>
      </c>
      <c r="D14" s="10" t="s">
        <v>13</v>
      </c>
      <c r="E14" s="11" t="s">
        <v>89</v>
      </c>
      <c r="F14" s="10"/>
      <c r="G14" s="154">
        <f>G15+G18</f>
        <v>44.64</v>
      </c>
      <c r="H14" s="154">
        <f>H15+H18</f>
        <v>44.64</v>
      </c>
    </row>
    <row r="15" spans="1:8" s="75" customFormat="1" ht="42.75" customHeight="1">
      <c r="A15" s="128" t="s">
        <v>87</v>
      </c>
      <c r="B15" s="10" t="s">
        <v>7</v>
      </c>
      <c r="C15" s="10" t="s">
        <v>8</v>
      </c>
      <c r="D15" s="10" t="s">
        <v>13</v>
      </c>
      <c r="E15" s="184" t="s">
        <v>107</v>
      </c>
      <c r="F15" s="10" t="s">
        <v>169</v>
      </c>
      <c r="G15" s="154">
        <f>G16</f>
        <v>10</v>
      </c>
      <c r="H15" s="154">
        <f>H16</f>
        <v>10</v>
      </c>
    </row>
    <row r="16" spans="1:8" s="75" customFormat="1" ht="33" customHeight="1">
      <c r="A16" s="126" t="s">
        <v>137</v>
      </c>
      <c r="B16" s="10" t="s">
        <v>7</v>
      </c>
      <c r="C16" s="10" t="s">
        <v>8</v>
      </c>
      <c r="D16" s="10" t="s">
        <v>13</v>
      </c>
      <c r="E16" s="184" t="s">
        <v>108</v>
      </c>
      <c r="F16" s="10"/>
      <c r="G16" s="154">
        <f>G17</f>
        <v>10</v>
      </c>
      <c r="H16" s="154">
        <f>H17</f>
        <v>10</v>
      </c>
    </row>
    <row r="17" spans="1:8" s="75" customFormat="1" ht="27" customHeight="1">
      <c r="A17" s="126" t="s">
        <v>100</v>
      </c>
      <c r="B17" s="10" t="s">
        <v>7</v>
      </c>
      <c r="C17" s="10" t="s">
        <v>8</v>
      </c>
      <c r="D17" s="10" t="s">
        <v>13</v>
      </c>
      <c r="E17" s="184" t="s">
        <v>108</v>
      </c>
      <c r="F17" s="10" t="s">
        <v>58</v>
      </c>
      <c r="G17" s="154">
        <v>10</v>
      </c>
      <c r="H17" s="154">
        <v>10</v>
      </c>
    </row>
    <row r="18" spans="1:8" s="75" customFormat="1" ht="21.75" customHeight="1">
      <c r="A18" s="128" t="s">
        <v>134</v>
      </c>
      <c r="B18" s="10" t="s">
        <v>7</v>
      </c>
      <c r="C18" s="10" t="s">
        <v>8</v>
      </c>
      <c r="D18" s="10" t="s">
        <v>13</v>
      </c>
      <c r="E18" s="184" t="s">
        <v>135</v>
      </c>
      <c r="F18" s="10"/>
      <c r="G18" s="154">
        <f>G19</f>
        <v>34.64</v>
      </c>
      <c r="H18" s="154">
        <f>H19</f>
        <v>34.64</v>
      </c>
    </row>
    <row r="19" spans="1:8" s="75" customFormat="1" ht="60.75">
      <c r="A19" s="126" t="s">
        <v>266</v>
      </c>
      <c r="B19" s="10" t="s">
        <v>7</v>
      </c>
      <c r="C19" s="10" t="s">
        <v>8</v>
      </c>
      <c r="D19" s="10" t="s">
        <v>13</v>
      </c>
      <c r="E19" s="184" t="s">
        <v>154</v>
      </c>
      <c r="F19" s="10"/>
      <c r="G19" s="154">
        <f>G20</f>
        <v>34.64</v>
      </c>
      <c r="H19" s="154">
        <f>H20</f>
        <v>34.64</v>
      </c>
    </row>
    <row r="20" spans="1:8" s="75" customFormat="1" ht="25.5" customHeight="1">
      <c r="A20" s="149" t="s">
        <v>63</v>
      </c>
      <c r="B20" s="10" t="s">
        <v>7</v>
      </c>
      <c r="C20" s="10" t="s">
        <v>8</v>
      </c>
      <c r="D20" s="10" t="s">
        <v>13</v>
      </c>
      <c r="E20" s="184" t="s">
        <v>154</v>
      </c>
      <c r="F20" s="10" t="s">
        <v>104</v>
      </c>
      <c r="G20" s="154">
        <v>34.64</v>
      </c>
      <c r="H20" s="154">
        <v>34.64</v>
      </c>
    </row>
    <row r="21" spans="1:8" s="75" customFormat="1" ht="20.25">
      <c r="A21" s="129" t="s">
        <v>98</v>
      </c>
      <c r="B21" s="13" t="s">
        <v>7</v>
      </c>
      <c r="C21" s="13" t="s">
        <v>8</v>
      </c>
      <c r="D21" s="13" t="s">
        <v>14</v>
      </c>
      <c r="E21" s="111"/>
      <c r="F21" s="13"/>
      <c r="G21" s="152">
        <f>G22</f>
        <v>15</v>
      </c>
      <c r="H21" s="152">
        <f>H22</f>
        <v>15</v>
      </c>
    </row>
    <row r="22" spans="1:8" s="75" customFormat="1" ht="42.75" customHeight="1">
      <c r="A22" s="130" t="s">
        <v>110</v>
      </c>
      <c r="B22" s="13" t="s">
        <v>7</v>
      </c>
      <c r="C22" s="111" t="s">
        <v>8</v>
      </c>
      <c r="D22" s="111" t="s">
        <v>14</v>
      </c>
      <c r="E22" s="161" t="s">
        <v>94</v>
      </c>
      <c r="F22" s="10"/>
      <c r="G22" s="154">
        <f>G23+G26+G29</f>
        <v>15</v>
      </c>
      <c r="H22" s="154">
        <f>H23+H26+H29</f>
        <v>15</v>
      </c>
    </row>
    <row r="23" spans="1:8" s="75" customFormat="1" ht="48.75" customHeight="1">
      <c r="A23" s="127" t="s">
        <v>91</v>
      </c>
      <c r="B23" s="10" t="s">
        <v>7</v>
      </c>
      <c r="C23" s="11" t="s">
        <v>8</v>
      </c>
      <c r="D23" s="11" t="s">
        <v>14</v>
      </c>
      <c r="E23" s="158" t="s">
        <v>124</v>
      </c>
      <c r="F23" s="10"/>
      <c r="G23" s="154">
        <f>G24</f>
        <v>5</v>
      </c>
      <c r="H23" s="154">
        <f>H24</f>
        <v>5</v>
      </c>
    </row>
    <row r="24" spans="1:8" s="75" customFormat="1" ht="20.25">
      <c r="A24" s="144" t="s">
        <v>106</v>
      </c>
      <c r="B24" s="10" t="s">
        <v>7</v>
      </c>
      <c r="C24" s="11" t="s">
        <v>8</v>
      </c>
      <c r="D24" s="11" t="s">
        <v>14</v>
      </c>
      <c r="E24" s="11" t="s">
        <v>124</v>
      </c>
      <c r="F24" s="10"/>
      <c r="G24" s="154">
        <f>G25</f>
        <v>5</v>
      </c>
      <c r="H24" s="154">
        <f>H25</f>
        <v>5</v>
      </c>
    </row>
    <row r="25" spans="1:8" s="75" customFormat="1" ht="20.25">
      <c r="A25" s="124" t="s">
        <v>100</v>
      </c>
      <c r="B25" s="157" t="s">
        <v>7</v>
      </c>
      <c r="C25" s="158" t="s">
        <v>8</v>
      </c>
      <c r="D25" s="158" t="s">
        <v>14</v>
      </c>
      <c r="E25" s="11" t="s">
        <v>124</v>
      </c>
      <c r="F25" s="10" t="s">
        <v>58</v>
      </c>
      <c r="G25" s="154">
        <v>5</v>
      </c>
      <c r="H25" s="154">
        <v>5</v>
      </c>
    </row>
    <row r="26" spans="1:8" s="75" customFormat="1" ht="20.25">
      <c r="A26" s="127" t="s">
        <v>92</v>
      </c>
      <c r="B26" s="157" t="s">
        <v>7</v>
      </c>
      <c r="C26" s="158" t="s">
        <v>8</v>
      </c>
      <c r="D26" s="158" t="s">
        <v>14</v>
      </c>
      <c r="E26" s="158" t="s">
        <v>122</v>
      </c>
      <c r="F26" s="10"/>
      <c r="G26" s="154">
        <f>G27</f>
        <v>5</v>
      </c>
      <c r="H26" s="154">
        <f>H27</f>
        <v>5</v>
      </c>
    </row>
    <row r="27" spans="1:8" s="75" customFormat="1" ht="40.5">
      <c r="A27" s="8" t="s">
        <v>93</v>
      </c>
      <c r="B27" s="157" t="s">
        <v>7</v>
      </c>
      <c r="C27" s="158" t="s">
        <v>8</v>
      </c>
      <c r="D27" s="158" t="s">
        <v>14</v>
      </c>
      <c r="E27" s="11" t="s">
        <v>122</v>
      </c>
      <c r="F27" s="10"/>
      <c r="G27" s="154">
        <f>G28</f>
        <v>5</v>
      </c>
      <c r="H27" s="154">
        <f>H28</f>
        <v>5</v>
      </c>
    </row>
    <row r="28" spans="1:8" s="75" customFormat="1" ht="27.75" customHeight="1">
      <c r="A28" s="124" t="s">
        <v>100</v>
      </c>
      <c r="B28" s="10" t="s">
        <v>7</v>
      </c>
      <c r="C28" s="11" t="s">
        <v>8</v>
      </c>
      <c r="D28" s="11" t="s">
        <v>14</v>
      </c>
      <c r="E28" s="11" t="s">
        <v>122</v>
      </c>
      <c r="F28" s="11" t="s">
        <v>58</v>
      </c>
      <c r="G28" s="154">
        <v>5</v>
      </c>
      <c r="H28" s="154">
        <v>5</v>
      </c>
    </row>
    <row r="29" spans="1:8" s="75" customFormat="1" ht="40.5">
      <c r="A29" s="127" t="s">
        <v>90</v>
      </c>
      <c r="B29" s="10" t="s">
        <v>7</v>
      </c>
      <c r="C29" s="11" t="s">
        <v>8</v>
      </c>
      <c r="D29" s="11" t="s">
        <v>14</v>
      </c>
      <c r="E29" s="158" t="s">
        <v>123</v>
      </c>
      <c r="F29" s="11"/>
      <c r="G29" s="154">
        <f>G30</f>
        <v>5</v>
      </c>
      <c r="H29" s="154">
        <f>H30</f>
        <v>5</v>
      </c>
    </row>
    <row r="30" spans="1:8" s="75" customFormat="1" ht="33.75" customHeight="1">
      <c r="A30" s="124" t="s">
        <v>162</v>
      </c>
      <c r="B30" s="10" t="s">
        <v>7</v>
      </c>
      <c r="C30" s="11" t="s">
        <v>8</v>
      </c>
      <c r="D30" s="11" t="s">
        <v>14</v>
      </c>
      <c r="E30" s="11" t="s">
        <v>123</v>
      </c>
      <c r="F30" s="11"/>
      <c r="G30" s="154">
        <f>G31</f>
        <v>5</v>
      </c>
      <c r="H30" s="154">
        <f>H31</f>
        <v>5</v>
      </c>
    </row>
    <row r="31" spans="1:8" s="75" customFormat="1" ht="27.75" customHeight="1">
      <c r="A31" s="124" t="s">
        <v>100</v>
      </c>
      <c r="B31" s="157" t="s">
        <v>7</v>
      </c>
      <c r="C31" s="158" t="s">
        <v>8</v>
      </c>
      <c r="D31" s="158" t="s">
        <v>14</v>
      </c>
      <c r="E31" s="11" t="s">
        <v>123</v>
      </c>
      <c r="F31" s="158" t="s">
        <v>58</v>
      </c>
      <c r="G31" s="191">
        <v>5</v>
      </c>
      <c r="H31" s="191">
        <v>5</v>
      </c>
    </row>
    <row r="32" spans="1:8" s="75" customFormat="1" ht="22.5">
      <c r="A32" s="195" t="s">
        <v>113</v>
      </c>
      <c r="B32" s="160" t="s">
        <v>7</v>
      </c>
      <c r="C32" s="161" t="s">
        <v>8</v>
      </c>
      <c r="D32" s="161" t="s">
        <v>105</v>
      </c>
      <c r="E32" s="11"/>
      <c r="F32" s="161"/>
      <c r="G32" s="163">
        <f>G33+G37+G43+G46</f>
        <v>125.8</v>
      </c>
      <c r="H32" s="163">
        <f>H33+H37+H43+H46</f>
        <v>125.8</v>
      </c>
    </row>
    <row r="33" spans="1:8" s="75" customFormat="1" ht="30.75" customHeight="1">
      <c r="A33" s="194" t="s">
        <v>128</v>
      </c>
      <c r="B33" s="13" t="s">
        <v>7</v>
      </c>
      <c r="C33" s="111" t="s">
        <v>8</v>
      </c>
      <c r="D33" s="111" t="s">
        <v>105</v>
      </c>
      <c r="E33" s="133" t="s">
        <v>133</v>
      </c>
      <c r="F33" s="111"/>
      <c r="G33" s="152">
        <f aca="true" t="shared" si="1" ref="G33:H35">G34</f>
        <v>10</v>
      </c>
      <c r="H33" s="152">
        <f t="shared" si="1"/>
        <v>10</v>
      </c>
    </row>
    <row r="34" spans="1:8" s="75" customFormat="1" ht="33.75" customHeight="1">
      <c r="A34" s="185" t="s">
        <v>132</v>
      </c>
      <c r="B34" s="160" t="s">
        <v>7</v>
      </c>
      <c r="C34" s="161" t="s">
        <v>8</v>
      </c>
      <c r="D34" s="161" t="s">
        <v>105</v>
      </c>
      <c r="E34" s="184" t="s">
        <v>133</v>
      </c>
      <c r="F34" s="11"/>
      <c r="G34" s="154">
        <f t="shared" si="1"/>
        <v>10</v>
      </c>
      <c r="H34" s="154">
        <f t="shared" si="1"/>
        <v>10</v>
      </c>
    </row>
    <row r="35" spans="1:8" s="75" customFormat="1" ht="33" customHeight="1">
      <c r="A35" s="185" t="s">
        <v>136</v>
      </c>
      <c r="B35" s="160" t="s">
        <v>7</v>
      </c>
      <c r="C35" s="161" t="s">
        <v>8</v>
      </c>
      <c r="D35" s="161" t="s">
        <v>105</v>
      </c>
      <c r="E35" s="184" t="s">
        <v>167</v>
      </c>
      <c r="F35" s="161"/>
      <c r="G35" s="163">
        <f t="shared" si="1"/>
        <v>10</v>
      </c>
      <c r="H35" s="163">
        <f t="shared" si="1"/>
        <v>10</v>
      </c>
    </row>
    <row r="36" spans="1:8" s="75" customFormat="1" ht="37.5" customHeight="1">
      <c r="A36" s="149" t="s">
        <v>57</v>
      </c>
      <c r="B36" s="160" t="s">
        <v>7</v>
      </c>
      <c r="C36" s="161" t="s">
        <v>8</v>
      </c>
      <c r="D36" s="161" t="s">
        <v>105</v>
      </c>
      <c r="E36" s="184" t="s">
        <v>167</v>
      </c>
      <c r="F36" s="11" t="s">
        <v>56</v>
      </c>
      <c r="G36" s="154">
        <v>10</v>
      </c>
      <c r="H36" s="154">
        <v>10</v>
      </c>
    </row>
    <row r="37" spans="1:8" s="75" customFormat="1" ht="36.75" customHeight="1">
      <c r="A37" s="147" t="s">
        <v>109</v>
      </c>
      <c r="B37" s="160" t="s">
        <v>7</v>
      </c>
      <c r="C37" s="161" t="s">
        <v>8</v>
      </c>
      <c r="D37" s="161" t="s">
        <v>105</v>
      </c>
      <c r="E37" s="111" t="s">
        <v>89</v>
      </c>
      <c r="F37" s="111"/>
      <c r="G37" s="152">
        <f>G38</f>
        <v>110</v>
      </c>
      <c r="H37" s="152">
        <f>H38</f>
        <v>110</v>
      </c>
    </row>
    <row r="38" spans="1:8" s="75" customFormat="1" ht="37.5" customHeight="1">
      <c r="A38" s="128" t="s">
        <v>134</v>
      </c>
      <c r="B38" s="160" t="s">
        <v>7</v>
      </c>
      <c r="C38" s="161" t="s">
        <v>8</v>
      </c>
      <c r="D38" s="161" t="s">
        <v>105</v>
      </c>
      <c r="E38" s="125" t="s">
        <v>168</v>
      </c>
      <c r="F38" s="11"/>
      <c r="G38" s="154">
        <f>G39+G41</f>
        <v>110</v>
      </c>
      <c r="H38" s="154">
        <f>H39+H41</f>
        <v>110</v>
      </c>
    </row>
    <row r="39" spans="1:8" s="76" customFormat="1" ht="40.5" customHeight="1">
      <c r="A39" s="126" t="s">
        <v>88</v>
      </c>
      <c r="B39" s="160" t="s">
        <v>7</v>
      </c>
      <c r="C39" s="161" t="s">
        <v>8</v>
      </c>
      <c r="D39" s="161" t="s">
        <v>105</v>
      </c>
      <c r="E39" s="184" t="s">
        <v>155</v>
      </c>
      <c r="F39" s="11"/>
      <c r="G39" s="154">
        <f>G40</f>
        <v>30</v>
      </c>
      <c r="H39" s="154">
        <f>H40</f>
        <v>30</v>
      </c>
    </row>
    <row r="40" spans="1:8" s="76" customFormat="1" ht="25.5" customHeight="1">
      <c r="A40" s="149" t="s">
        <v>57</v>
      </c>
      <c r="B40" s="160" t="s">
        <v>7</v>
      </c>
      <c r="C40" s="161" t="s">
        <v>8</v>
      </c>
      <c r="D40" s="161" t="s">
        <v>105</v>
      </c>
      <c r="E40" s="184" t="s">
        <v>155</v>
      </c>
      <c r="F40" s="11" t="s">
        <v>56</v>
      </c>
      <c r="G40" s="154">
        <v>30</v>
      </c>
      <c r="H40" s="154">
        <v>30</v>
      </c>
    </row>
    <row r="41" spans="1:8" s="76" customFormat="1" ht="25.5" customHeight="1">
      <c r="A41" s="124" t="s">
        <v>160</v>
      </c>
      <c r="B41" s="160" t="s">
        <v>7</v>
      </c>
      <c r="C41" s="161" t="s">
        <v>8</v>
      </c>
      <c r="D41" s="161" t="s">
        <v>105</v>
      </c>
      <c r="E41" s="184" t="s">
        <v>156</v>
      </c>
      <c r="F41" s="11"/>
      <c r="G41" s="154">
        <f>G42</f>
        <v>80</v>
      </c>
      <c r="H41" s="154">
        <f>H42</f>
        <v>80</v>
      </c>
    </row>
    <row r="42" spans="1:8" s="75" customFormat="1" ht="28.5" customHeight="1">
      <c r="A42" s="149" t="s">
        <v>57</v>
      </c>
      <c r="B42" s="160" t="s">
        <v>7</v>
      </c>
      <c r="C42" s="161" t="s">
        <v>8</v>
      </c>
      <c r="D42" s="161" t="s">
        <v>105</v>
      </c>
      <c r="E42" s="184" t="s">
        <v>156</v>
      </c>
      <c r="F42" s="11" t="s">
        <v>56</v>
      </c>
      <c r="G42" s="154">
        <v>80</v>
      </c>
      <c r="H42" s="154">
        <v>80</v>
      </c>
    </row>
    <row r="43" spans="1:8" s="75" customFormat="1" ht="24" customHeight="1" hidden="1">
      <c r="A43" s="194" t="s">
        <v>111</v>
      </c>
      <c r="B43" s="160" t="s">
        <v>7</v>
      </c>
      <c r="C43" s="161" t="s">
        <v>8</v>
      </c>
      <c r="D43" s="161" t="s">
        <v>105</v>
      </c>
      <c r="E43" s="111" t="s">
        <v>84</v>
      </c>
      <c r="F43" s="111"/>
      <c r="G43" s="152">
        <f>G44</f>
        <v>0</v>
      </c>
      <c r="H43" s="152">
        <f>H44</f>
        <v>0</v>
      </c>
    </row>
    <row r="44" spans="1:8" s="75" customFormat="1" ht="25.5" customHeight="1" hidden="1">
      <c r="A44" s="127" t="s">
        <v>159</v>
      </c>
      <c r="B44" s="160" t="s">
        <v>7</v>
      </c>
      <c r="C44" s="161" t="s">
        <v>8</v>
      </c>
      <c r="D44" s="161" t="s">
        <v>105</v>
      </c>
      <c r="E44" s="125" t="s">
        <v>138</v>
      </c>
      <c r="F44" s="11"/>
      <c r="G44" s="154">
        <f>G45</f>
        <v>0</v>
      </c>
      <c r="H44" s="154">
        <f>H45</f>
        <v>0</v>
      </c>
    </row>
    <row r="45" spans="1:8" s="75" customFormat="1" ht="33" customHeight="1" hidden="1">
      <c r="A45" s="149" t="s">
        <v>57</v>
      </c>
      <c r="B45" s="160" t="s">
        <v>7</v>
      </c>
      <c r="C45" s="161" t="s">
        <v>8</v>
      </c>
      <c r="D45" s="161" t="s">
        <v>105</v>
      </c>
      <c r="E45" s="125" t="s">
        <v>138</v>
      </c>
      <c r="F45" s="11" t="s">
        <v>56</v>
      </c>
      <c r="G45" s="154"/>
      <c r="H45" s="154"/>
    </row>
    <row r="46" spans="1:8" s="75" customFormat="1" ht="51.75" customHeight="1">
      <c r="A46" s="112" t="s">
        <v>251</v>
      </c>
      <c r="B46" s="160" t="s">
        <v>7</v>
      </c>
      <c r="C46" s="161" t="s">
        <v>8</v>
      </c>
      <c r="D46" s="161" t="s">
        <v>105</v>
      </c>
      <c r="E46" s="270" t="s">
        <v>245</v>
      </c>
      <c r="F46" s="111"/>
      <c r="G46" s="152">
        <f>G47</f>
        <v>5.8</v>
      </c>
      <c r="H46" s="152">
        <f>H47</f>
        <v>5.8</v>
      </c>
    </row>
    <row r="47" spans="1:8" s="75" customFormat="1" ht="44.25" customHeight="1">
      <c r="A47" s="144" t="s">
        <v>252</v>
      </c>
      <c r="B47" s="160" t="s">
        <v>7</v>
      </c>
      <c r="C47" s="161" t="s">
        <v>8</v>
      </c>
      <c r="D47" s="161" t="s">
        <v>105</v>
      </c>
      <c r="E47" s="125" t="s">
        <v>245</v>
      </c>
      <c r="F47" s="111"/>
      <c r="G47" s="152">
        <f>G48</f>
        <v>5.8</v>
      </c>
      <c r="H47" s="152">
        <f>H48</f>
        <v>5.8</v>
      </c>
    </row>
    <row r="48" spans="1:8" s="75" customFormat="1" ht="42" customHeight="1">
      <c r="A48" s="144" t="s">
        <v>57</v>
      </c>
      <c r="B48" s="160" t="s">
        <v>7</v>
      </c>
      <c r="C48" s="161" t="s">
        <v>8</v>
      </c>
      <c r="D48" s="161" t="s">
        <v>105</v>
      </c>
      <c r="E48" s="125" t="s">
        <v>245</v>
      </c>
      <c r="F48" s="11" t="s">
        <v>56</v>
      </c>
      <c r="G48" s="154">
        <v>5.8</v>
      </c>
      <c r="H48" s="154">
        <v>5.8</v>
      </c>
    </row>
    <row r="49" spans="1:8" s="75" customFormat="1" ht="25.5" customHeight="1">
      <c r="A49" s="129" t="s">
        <v>19</v>
      </c>
      <c r="B49" s="13" t="s">
        <v>7</v>
      </c>
      <c r="C49" s="111" t="s">
        <v>11</v>
      </c>
      <c r="D49" s="111" t="s">
        <v>9</v>
      </c>
      <c r="E49" s="111"/>
      <c r="F49" s="111"/>
      <c r="G49" s="152">
        <f aca="true" t="shared" si="2" ref="G49:H51">G50</f>
        <v>86.3</v>
      </c>
      <c r="H49" s="152">
        <f t="shared" si="2"/>
        <v>89.5</v>
      </c>
    </row>
    <row r="50" spans="1:8" s="75" customFormat="1" ht="20.25">
      <c r="A50" s="129" t="s">
        <v>45</v>
      </c>
      <c r="B50" s="13" t="s">
        <v>7</v>
      </c>
      <c r="C50" s="111" t="s">
        <v>11</v>
      </c>
      <c r="D50" s="111" t="s">
        <v>15</v>
      </c>
      <c r="E50" s="11" t="s">
        <v>148</v>
      </c>
      <c r="F50" s="111"/>
      <c r="G50" s="154">
        <f t="shared" si="2"/>
        <v>86.3</v>
      </c>
      <c r="H50" s="154">
        <f t="shared" si="2"/>
        <v>89.5</v>
      </c>
    </row>
    <row r="51" spans="1:8" s="75" customFormat="1" ht="35.25" customHeight="1">
      <c r="A51" s="149" t="s">
        <v>76</v>
      </c>
      <c r="B51" s="10" t="s">
        <v>7</v>
      </c>
      <c r="C51" s="11" t="s">
        <v>11</v>
      </c>
      <c r="D51" s="11" t="s">
        <v>15</v>
      </c>
      <c r="E51" s="11" t="s">
        <v>148</v>
      </c>
      <c r="F51" s="11"/>
      <c r="G51" s="154">
        <f t="shared" si="2"/>
        <v>86.3</v>
      </c>
      <c r="H51" s="154">
        <f t="shared" si="2"/>
        <v>89.5</v>
      </c>
    </row>
    <row r="52" spans="1:8" s="75" customFormat="1" ht="35.25" customHeight="1">
      <c r="A52" s="149" t="s">
        <v>54</v>
      </c>
      <c r="B52" s="10" t="s">
        <v>7</v>
      </c>
      <c r="C52" s="11" t="s">
        <v>11</v>
      </c>
      <c r="D52" s="11" t="s">
        <v>15</v>
      </c>
      <c r="E52" s="11" t="s">
        <v>148</v>
      </c>
      <c r="F52" s="11" t="s">
        <v>55</v>
      </c>
      <c r="G52" s="115">
        <v>86.3</v>
      </c>
      <c r="H52" s="115">
        <v>89.5</v>
      </c>
    </row>
    <row r="53" spans="1:8" s="75" customFormat="1" ht="36" customHeight="1">
      <c r="A53" s="178" t="s">
        <v>59</v>
      </c>
      <c r="B53" s="111" t="s">
        <v>7</v>
      </c>
      <c r="C53" s="111" t="s">
        <v>125</v>
      </c>
      <c r="D53" s="111" t="s">
        <v>9</v>
      </c>
      <c r="E53" s="111"/>
      <c r="F53" s="10"/>
      <c r="G53" s="114">
        <f aca="true" t="shared" si="3" ref="G53:H56">G54</f>
        <v>10</v>
      </c>
      <c r="H53" s="114">
        <f t="shared" si="3"/>
        <v>10</v>
      </c>
    </row>
    <row r="54" spans="1:8" s="75" customFormat="1" ht="36" customHeight="1">
      <c r="A54" s="180" t="s">
        <v>126</v>
      </c>
      <c r="B54" s="111" t="s">
        <v>7</v>
      </c>
      <c r="C54" s="111" t="s">
        <v>125</v>
      </c>
      <c r="D54" s="111" t="s">
        <v>15</v>
      </c>
      <c r="E54" s="111"/>
      <c r="F54" s="13"/>
      <c r="G54" s="152">
        <f t="shared" si="3"/>
        <v>10</v>
      </c>
      <c r="H54" s="152">
        <f t="shared" si="3"/>
        <v>10</v>
      </c>
    </row>
    <row r="55" spans="1:8" s="75" customFormat="1" ht="40.5" customHeight="1">
      <c r="A55" s="130" t="s">
        <v>149</v>
      </c>
      <c r="B55" s="111" t="s">
        <v>7</v>
      </c>
      <c r="C55" s="111" t="s">
        <v>125</v>
      </c>
      <c r="D55" s="111" t="s">
        <v>15</v>
      </c>
      <c r="E55" s="11" t="s">
        <v>150</v>
      </c>
      <c r="F55" s="13"/>
      <c r="G55" s="152">
        <f t="shared" si="3"/>
        <v>10</v>
      </c>
      <c r="H55" s="152">
        <f t="shared" si="3"/>
        <v>10</v>
      </c>
    </row>
    <row r="56" spans="1:11" ht="41.25" customHeight="1">
      <c r="A56" s="144" t="s">
        <v>127</v>
      </c>
      <c r="B56" s="13" t="s">
        <v>7</v>
      </c>
      <c r="C56" s="13" t="s">
        <v>125</v>
      </c>
      <c r="D56" s="13" t="s">
        <v>15</v>
      </c>
      <c r="E56" s="11" t="s">
        <v>151</v>
      </c>
      <c r="F56" s="13"/>
      <c r="G56" s="152">
        <f t="shared" si="3"/>
        <v>10</v>
      </c>
      <c r="H56" s="152">
        <f t="shared" si="3"/>
        <v>10</v>
      </c>
      <c r="I56" s="138"/>
      <c r="J56" s="138"/>
      <c r="K56" s="138"/>
    </row>
    <row r="57" spans="1:11" ht="25.5" customHeight="1">
      <c r="A57" s="144" t="s">
        <v>163</v>
      </c>
      <c r="B57" s="10" t="s">
        <v>7</v>
      </c>
      <c r="C57" s="10" t="s">
        <v>125</v>
      </c>
      <c r="D57" s="10" t="s">
        <v>15</v>
      </c>
      <c r="E57" s="11" t="s">
        <v>152</v>
      </c>
      <c r="F57" s="10"/>
      <c r="G57" s="152">
        <f>G58</f>
        <v>10</v>
      </c>
      <c r="H57" s="152">
        <f>H58</f>
        <v>10</v>
      </c>
      <c r="I57" s="138"/>
      <c r="J57" s="138"/>
      <c r="K57" s="138"/>
    </row>
    <row r="58" spans="1:11" ht="29.25" customHeight="1">
      <c r="A58" s="149" t="s">
        <v>57</v>
      </c>
      <c r="B58" s="10" t="s">
        <v>7</v>
      </c>
      <c r="C58" s="10" t="s">
        <v>125</v>
      </c>
      <c r="D58" s="10" t="s">
        <v>15</v>
      </c>
      <c r="E58" s="11" t="s">
        <v>152</v>
      </c>
      <c r="F58" s="10" t="s">
        <v>56</v>
      </c>
      <c r="G58" s="152">
        <v>10</v>
      </c>
      <c r="H58" s="152">
        <v>10</v>
      </c>
      <c r="I58" s="138"/>
      <c r="J58" s="138"/>
      <c r="K58" s="138"/>
    </row>
    <row r="59" spans="1:8" ht="20.25">
      <c r="A59" s="131" t="s">
        <v>64</v>
      </c>
      <c r="B59" s="10" t="s">
        <v>66</v>
      </c>
      <c r="C59" s="11" t="s">
        <v>17</v>
      </c>
      <c r="D59" s="11" t="s">
        <v>17</v>
      </c>
      <c r="E59" s="11" t="s">
        <v>65</v>
      </c>
      <c r="F59" s="10"/>
      <c r="G59" s="83">
        <v>41.065</v>
      </c>
      <c r="H59" s="83">
        <v>82.29</v>
      </c>
    </row>
    <row r="60" spans="1:8" ht="20.25">
      <c r="A60" s="6" t="s">
        <v>18</v>
      </c>
      <c r="B60" s="3"/>
      <c r="C60" s="3"/>
      <c r="D60" s="3"/>
      <c r="E60" s="3"/>
      <c r="F60" s="146"/>
      <c r="G60" s="7">
        <f>G5+G49+G53+G59</f>
        <v>1642.5949999999998</v>
      </c>
      <c r="H60" s="7">
        <f>H5+H49+H53+H59</f>
        <v>1645.8</v>
      </c>
    </row>
    <row r="62" spans="7:8" ht="18.75">
      <c r="G62" s="156"/>
      <c r="H62" s="156"/>
    </row>
  </sheetData>
  <sheetProtection/>
  <mergeCells count="3">
    <mergeCell ref="B3:F3"/>
    <mergeCell ref="A2:H2"/>
    <mergeCell ref="D1:H1"/>
  </mergeCells>
  <printOptions/>
  <pageMargins left="0.46" right="0.36" top="0.7480314960629921" bottom="0.7480314960629921" header="0.31496062992125984" footer="0.31496062992125984"/>
  <pageSetup fitToHeight="1" fitToWidth="1" horizontalDpi="600" verticalDpi="600" orientation="portrait" paperSize="9" scale="3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E65"/>
  <sheetViews>
    <sheetView view="pageBreakPreview" zoomScale="60" zoomScaleNormal="73" zoomScalePageLayoutView="0" workbookViewId="0" topLeftCell="A1">
      <selection activeCell="E5" sqref="E5"/>
    </sheetView>
  </sheetViews>
  <sheetFormatPr defaultColWidth="9.140625" defaultRowHeight="15"/>
  <cols>
    <col min="1" max="1" width="82.28125" style="138" customWidth="1"/>
    <col min="2" max="2" width="23.8515625" style="138" customWidth="1"/>
    <col min="3" max="3" width="11.57421875" style="138" customWidth="1"/>
    <col min="4" max="4" width="14.421875" style="138" customWidth="1"/>
    <col min="5" max="5" width="17.8515625" style="138" customWidth="1"/>
  </cols>
  <sheetData>
    <row r="1" spans="1:5" ht="99.75" customHeight="1">
      <c r="A1" s="187"/>
      <c r="B1" s="294" t="s">
        <v>288</v>
      </c>
      <c r="C1" s="294"/>
      <c r="D1" s="294"/>
      <c r="E1" s="294"/>
    </row>
    <row r="2" spans="1:5" ht="75" customHeight="1">
      <c r="A2" s="295" t="s">
        <v>268</v>
      </c>
      <c r="B2" s="295"/>
      <c r="C2" s="295"/>
      <c r="D2" s="295"/>
      <c r="E2" s="295"/>
    </row>
    <row r="3" spans="1:5" ht="18.75">
      <c r="A3" s="188"/>
      <c r="B3" s="296"/>
      <c r="C3" s="296"/>
      <c r="D3" s="188"/>
      <c r="E3" s="138" t="s">
        <v>74</v>
      </c>
    </row>
    <row r="4" spans="1:5" ht="47.25" customHeight="1">
      <c r="A4" s="91" t="s">
        <v>0</v>
      </c>
      <c r="B4" s="91" t="s">
        <v>4</v>
      </c>
      <c r="C4" s="91" t="s">
        <v>5</v>
      </c>
      <c r="D4" s="91" t="s">
        <v>83</v>
      </c>
      <c r="E4" s="91" t="s">
        <v>236</v>
      </c>
    </row>
    <row r="5" spans="1:5" ht="18.75">
      <c r="A5" s="134">
        <v>1</v>
      </c>
      <c r="B5" s="134">
        <v>5</v>
      </c>
      <c r="C5" s="134">
        <v>6</v>
      </c>
      <c r="D5" s="134"/>
      <c r="E5" s="136">
        <v>9</v>
      </c>
    </row>
    <row r="6" spans="1:5" ht="78" customHeight="1">
      <c r="A6" s="132" t="s">
        <v>274</v>
      </c>
      <c r="B6" s="184" t="s">
        <v>77</v>
      </c>
      <c r="C6" s="134"/>
      <c r="D6" s="135">
        <f>D7+D11+D22</f>
        <v>46.22</v>
      </c>
      <c r="E6" s="135">
        <f>E7+E11+E22</f>
        <v>1161.5</v>
      </c>
    </row>
    <row r="7" spans="1:5" s="84" customFormat="1" ht="40.5" customHeight="1">
      <c r="A7" s="164" t="s">
        <v>128</v>
      </c>
      <c r="B7" s="184" t="s">
        <v>129</v>
      </c>
      <c r="C7" s="134"/>
      <c r="D7" s="136">
        <f>D8</f>
        <v>0</v>
      </c>
      <c r="E7" s="136">
        <f>E8</f>
        <v>10</v>
      </c>
    </row>
    <row r="8" spans="1:5" s="84" customFormat="1" ht="52.5" customHeight="1">
      <c r="A8" s="185" t="s">
        <v>132</v>
      </c>
      <c r="B8" s="184" t="s">
        <v>133</v>
      </c>
      <c r="C8" s="134"/>
      <c r="D8" s="136">
        <f>D10</f>
        <v>0</v>
      </c>
      <c r="E8" s="136">
        <f>E10</f>
        <v>10</v>
      </c>
    </row>
    <row r="9" spans="1:5" s="84" customFormat="1" ht="29.25" customHeight="1">
      <c r="A9" s="185" t="s">
        <v>136</v>
      </c>
      <c r="B9" s="184" t="s">
        <v>171</v>
      </c>
      <c r="C9" s="134"/>
      <c r="D9" s="136">
        <f>D10</f>
        <v>0</v>
      </c>
      <c r="E9" s="136">
        <f>E10</f>
        <v>10</v>
      </c>
    </row>
    <row r="10" spans="1:5" s="84" customFormat="1" ht="52.5" customHeight="1">
      <c r="A10" s="149" t="s">
        <v>57</v>
      </c>
      <c r="B10" s="184" t="s">
        <v>170</v>
      </c>
      <c r="C10" s="134">
        <v>200</v>
      </c>
      <c r="D10" s="136"/>
      <c r="E10" s="136">
        <v>10</v>
      </c>
    </row>
    <row r="11" spans="1:5" s="84" customFormat="1" ht="46.5" customHeight="1">
      <c r="A11" s="186" t="s">
        <v>109</v>
      </c>
      <c r="B11" s="184" t="s">
        <v>89</v>
      </c>
      <c r="C11" s="134"/>
      <c r="D11" s="136">
        <f>D12+D15</f>
        <v>0</v>
      </c>
      <c r="E11" s="136">
        <f>E12+E15</f>
        <v>154.64</v>
      </c>
    </row>
    <row r="12" spans="1:5" s="84" customFormat="1" ht="69" customHeight="1">
      <c r="A12" s="128" t="s">
        <v>87</v>
      </c>
      <c r="B12" s="184" t="s">
        <v>107</v>
      </c>
      <c r="C12" s="134"/>
      <c r="D12" s="135">
        <f>D13</f>
        <v>0</v>
      </c>
      <c r="E12" s="135">
        <f>E13</f>
        <v>10</v>
      </c>
    </row>
    <row r="13" spans="1:5" s="84" customFormat="1" ht="33" customHeight="1">
      <c r="A13" s="126" t="s">
        <v>137</v>
      </c>
      <c r="B13" s="184" t="s">
        <v>108</v>
      </c>
      <c r="C13" s="134"/>
      <c r="D13" s="135">
        <f>D14</f>
        <v>0</v>
      </c>
      <c r="E13" s="135">
        <f>E14</f>
        <v>10</v>
      </c>
    </row>
    <row r="14" spans="1:5" s="84" customFormat="1" ht="36" customHeight="1">
      <c r="A14" s="126" t="s">
        <v>100</v>
      </c>
      <c r="B14" s="184" t="s">
        <v>108</v>
      </c>
      <c r="C14" s="134">
        <v>800</v>
      </c>
      <c r="D14" s="135"/>
      <c r="E14" s="135">
        <v>10</v>
      </c>
    </row>
    <row r="15" spans="1:5" s="84" customFormat="1" ht="50.25" customHeight="1">
      <c r="A15" s="128" t="s">
        <v>134</v>
      </c>
      <c r="B15" s="184" t="s">
        <v>135</v>
      </c>
      <c r="C15" s="134"/>
      <c r="D15" s="135">
        <f>D16+D18+D20</f>
        <v>0</v>
      </c>
      <c r="E15" s="135">
        <f>E16+E18+E20</f>
        <v>144.64</v>
      </c>
    </row>
    <row r="16" spans="1:5" s="84" customFormat="1" ht="102" customHeight="1">
      <c r="A16" s="126" t="s">
        <v>266</v>
      </c>
      <c r="B16" s="184" t="s">
        <v>154</v>
      </c>
      <c r="C16" s="134"/>
      <c r="D16" s="135"/>
      <c r="E16" s="135">
        <f>E17</f>
        <v>34.64</v>
      </c>
    </row>
    <row r="17" spans="1:5" s="84" customFormat="1" ht="36" customHeight="1">
      <c r="A17" s="149" t="s">
        <v>63</v>
      </c>
      <c r="B17" s="184" t="s">
        <v>154</v>
      </c>
      <c r="C17" s="134">
        <v>500</v>
      </c>
      <c r="D17" s="135"/>
      <c r="E17" s="135">
        <v>34.64</v>
      </c>
    </row>
    <row r="18" spans="1:5" s="84" customFormat="1" ht="47.25" customHeight="1">
      <c r="A18" s="128" t="s">
        <v>88</v>
      </c>
      <c r="B18" s="125" t="s">
        <v>155</v>
      </c>
      <c r="C18" s="189"/>
      <c r="D18" s="176">
        <f>D19</f>
        <v>0</v>
      </c>
      <c r="E18" s="176">
        <f>E19</f>
        <v>30</v>
      </c>
    </row>
    <row r="19" spans="1:5" s="84" customFormat="1" ht="48" customHeight="1">
      <c r="A19" s="149" t="s">
        <v>57</v>
      </c>
      <c r="B19" s="184" t="s">
        <v>155</v>
      </c>
      <c r="C19" s="134">
        <v>200</v>
      </c>
      <c r="D19" s="135"/>
      <c r="E19" s="135">
        <v>30</v>
      </c>
    </row>
    <row r="20" spans="1:5" s="84" customFormat="1" ht="48" customHeight="1">
      <c r="A20" s="127" t="s">
        <v>160</v>
      </c>
      <c r="B20" s="184" t="s">
        <v>156</v>
      </c>
      <c r="C20" s="189"/>
      <c r="D20" s="176">
        <f>D21</f>
        <v>0</v>
      </c>
      <c r="E20" s="176">
        <f>E21</f>
        <v>80</v>
      </c>
    </row>
    <row r="21" spans="1:5" s="84" customFormat="1" ht="48" customHeight="1">
      <c r="A21" s="149" t="s">
        <v>57</v>
      </c>
      <c r="B21" s="184" t="s">
        <v>156</v>
      </c>
      <c r="C21" s="134">
        <v>200</v>
      </c>
      <c r="D21" s="135"/>
      <c r="E21" s="135">
        <v>80</v>
      </c>
    </row>
    <row r="22" spans="1:5" s="84" customFormat="1" ht="58.5" customHeight="1">
      <c r="A22" s="132" t="s">
        <v>111</v>
      </c>
      <c r="B22" s="184" t="s">
        <v>84</v>
      </c>
      <c r="C22" s="134"/>
      <c r="D22" s="135">
        <f>D23</f>
        <v>46.22</v>
      </c>
      <c r="E22" s="135">
        <f>E23</f>
        <v>996.86</v>
      </c>
    </row>
    <row r="23" spans="1:5" s="84" customFormat="1" ht="51" customHeight="1">
      <c r="A23" s="127" t="s">
        <v>103</v>
      </c>
      <c r="B23" s="125" t="s">
        <v>84</v>
      </c>
      <c r="C23" s="134"/>
      <c r="D23" s="135">
        <f>D24+D26+D29</f>
        <v>46.22</v>
      </c>
      <c r="E23" s="135">
        <f>E24+E26+E29</f>
        <v>996.86</v>
      </c>
    </row>
    <row r="24" spans="1:5" s="84" customFormat="1" ht="51" customHeight="1" hidden="1">
      <c r="A24" s="127" t="s">
        <v>157</v>
      </c>
      <c r="B24" s="125" t="s">
        <v>139</v>
      </c>
      <c r="C24" s="134"/>
      <c r="D24" s="135">
        <f>D25</f>
        <v>0</v>
      </c>
      <c r="E24" s="135">
        <f>E25</f>
        <v>0</v>
      </c>
    </row>
    <row r="25" spans="1:5" s="84" customFormat="1" ht="93" customHeight="1" hidden="1">
      <c r="A25" s="131" t="s">
        <v>54</v>
      </c>
      <c r="B25" s="125" t="s">
        <v>139</v>
      </c>
      <c r="C25" s="134">
        <v>100</v>
      </c>
      <c r="D25" s="135"/>
      <c r="E25" s="135"/>
    </row>
    <row r="26" spans="1:5" s="84" customFormat="1" ht="52.5" customHeight="1">
      <c r="A26" s="127" t="s">
        <v>158</v>
      </c>
      <c r="B26" s="125" t="s">
        <v>161</v>
      </c>
      <c r="C26" s="134"/>
      <c r="D26" s="135">
        <f>D27+D28</f>
        <v>46.22</v>
      </c>
      <c r="E26" s="135">
        <f>E27+E28</f>
        <v>996.86</v>
      </c>
    </row>
    <row r="27" spans="1:5" s="84" customFormat="1" ht="90" customHeight="1">
      <c r="A27" s="131" t="s">
        <v>54</v>
      </c>
      <c r="B27" s="125" t="s">
        <v>85</v>
      </c>
      <c r="C27" s="134">
        <v>100</v>
      </c>
      <c r="D27" s="136">
        <v>46.22</v>
      </c>
      <c r="E27" s="153">
        <v>996.86</v>
      </c>
    </row>
    <row r="28" spans="1:5" s="84" customFormat="1" ht="102.75" customHeight="1" hidden="1">
      <c r="A28" s="149" t="s">
        <v>54</v>
      </c>
      <c r="B28" s="11" t="s">
        <v>227</v>
      </c>
      <c r="C28" s="134">
        <v>100</v>
      </c>
      <c r="D28" s="136"/>
      <c r="E28" s="153"/>
    </row>
    <row r="29" spans="1:5" s="84" customFormat="1" ht="33" customHeight="1" hidden="1">
      <c r="A29" s="127" t="s">
        <v>159</v>
      </c>
      <c r="B29" s="125" t="s">
        <v>172</v>
      </c>
      <c r="C29" s="134"/>
      <c r="D29" s="135">
        <f>D30</f>
        <v>0</v>
      </c>
      <c r="E29" s="135">
        <f>E30</f>
        <v>0</v>
      </c>
    </row>
    <row r="30" spans="1:5" s="84" customFormat="1" ht="52.5" customHeight="1" hidden="1">
      <c r="A30" s="149" t="s">
        <v>57</v>
      </c>
      <c r="B30" s="125" t="s">
        <v>172</v>
      </c>
      <c r="C30" s="134">
        <v>200</v>
      </c>
      <c r="D30" s="135"/>
      <c r="E30" s="135"/>
    </row>
    <row r="31" spans="1:5" s="84" customFormat="1" ht="64.5" customHeight="1">
      <c r="A31" s="129" t="s">
        <v>276</v>
      </c>
      <c r="B31" s="125" t="s">
        <v>96</v>
      </c>
      <c r="C31" s="134"/>
      <c r="D31" s="135">
        <f>D32+D39+D49</f>
        <v>10</v>
      </c>
      <c r="E31" s="135">
        <f>E32+E39+E49</f>
        <v>25</v>
      </c>
    </row>
    <row r="32" spans="1:5" s="84" customFormat="1" ht="64.5" customHeight="1" hidden="1">
      <c r="A32" s="130" t="s">
        <v>140</v>
      </c>
      <c r="B32" s="125" t="s">
        <v>95</v>
      </c>
      <c r="C32" s="134"/>
      <c r="D32" s="176">
        <f>D33+D36</f>
        <v>0</v>
      </c>
      <c r="E32" s="176">
        <f>E33+E36</f>
        <v>0</v>
      </c>
    </row>
    <row r="33" spans="1:5" s="84" customFormat="1" ht="64.5" customHeight="1" hidden="1">
      <c r="A33" s="127" t="s">
        <v>141</v>
      </c>
      <c r="B33" s="125" t="s">
        <v>142</v>
      </c>
      <c r="C33" s="134"/>
      <c r="D33" s="135">
        <f>D34</f>
        <v>0</v>
      </c>
      <c r="E33" s="136">
        <f>E34</f>
        <v>0</v>
      </c>
    </row>
    <row r="34" spans="1:5" s="84" customFormat="1" ht="48.75" customHeight="1" hidden="1">
      <c r="A34" s="124" t="s">
        <v>146</v>
      </c>
      <c r="B34" s="125" t="s">
        <v>145</v>
      </c>
      <c r="C34" s="134"/>
      <c r="D34" s="135">
        <f>D35</f>
        <v>0</v>
      </c>
      <c r="E34" s="135">
        <f>E35</f>
        <v>0</v>
      </c>
    </row>
    <row r="35" spans="1:5" s="84" customFormat="1" ht="42" customHeight="1" hidden="1">
      <c r="A35" s="149" t="s">
        <v>57</v>
      </c>
      <c r="B35" s="125" t="s">
        <v>145</v>
      </c>
      <c r="C35" s="134">
        <v>200</v>
      </c>
      <c r="D35" s="136"/>
      <c r="E35" s="136"/>
    </row>
    <row r="36" spans="1:5" s="84" customFormat="1" ht="51" customHeight="1" hidden="1">
      <c r="A36" s="127" t="s">
        <v>143</v>
      </c>
      <c r="B36" s="125" t="s">
        <v>144</v>
      </c>
      <c r="C36" s="134"/>
      <c r="D36" s="176">
        <f>D37</f>
        <v>0</v>
      </c>
      <c r="E36" s="176">
        <f>E37</f>
        <v>0</v>
      </c>
    </row>
    <row r="37" spans="1:5" s="84" customFormat="1" ht="36" customHeight="1" hidden="1">
      <c r="A37" s="131" t="s">
        <v>153</v>
      </c>
      <c r="B37" s="125" t="s">
        <v>147</v>
      </c>
      <c r="C37" s="134"/>
      <c r="D37" s="135">
        <f>D38</f>
        <v>0</v>
      </c>
      <c r="E37" s="135">
        <f>E38</f>
        <v>0</v>
      </c>
    </row>
    <row r="38" spans="1:5" s="84" customFormat="1" ht="44.25" customHeight="1" hidden="1">
      <c r="A38" s="149" t="s">
        <v>57</v>
      </c>
      <c r="B38" s="125" t="s">
        <v>147</v>
      </c>
      <c r="C38" s="134">
        <v>200</v>
      </c>
      <c r="D38" s="136"/>
      <c r="E38" s="136"/>
    </row>
    <row r="39" spans="1:5" ht="54" customHeight="1">
      <c r="A39" s="130" t="s">
        <v>110</v>
      </c>
      <c r="B39" s="125" t="s">
        <v>94</v>
      </c>
      <c r="C39" s="91"/>
      <c r="D39" s="135">
        <f>D40+D43+D46</f>
        <v>0</v>
      </c>
      <c r="E39" s="135">
        <f>E40+E43+E46</f>
        <v>15</v>
      </c>
    </row>
    <row r="40" spans="1:5" s="84" customFormat="1" ht="51.75" customHeight="1">
      <c r="A40" s="124" t="s">
        <v>91</v>
      </c>
      <c r="B40" s="11" t="s">
        <v>124</v>
      </c>
      <c r="C40" s="91"/>
      <c r="D40" s="91"/>
      <c r="E40" s="135">
        <f>E41</f>
        <v>5</v>
      </c>
    </row>
    <row r="41" spans="1:5" s="84" customFormat="1" ht="39.75" customHeight="1">
      <c r="A41" s="144" t="s">
        <v>106</v>
      </c>
      <c r="B41" s="11" t="s">
        <v>124</v>
      </c>
      <c r="C41" s="134"/>
      <c r="D41" s="134"/>
      <c r="E41" s="136">
        <f>E42</f>
        <v>5</v>
      </c>
    </row>
    <row r="42" spans="1:5" s="84" customFormat="1" ht="35.25" customHeight="1">
      <c r="A42" s="124" t="s">
        <v>100</v>
      </c>
      <c r="B42" s="11" t="s">
        <v>124</v>
      </c>
      <c r="C42" s="134">
        <v>800</v>
      </c>
      <c r="D42" s="134"/>
      <c r="E42" s="136">
        <v>5</v>
      </c>
    </row>
    <row r="43" spans="1:5" s="84" customFormat="1" ht="51.75" customHeight="1">
      <c r="A43" s="124" t="s">
        <v>92</v>
      </c>
      <c r="B43" s="11" t="s">
        <v>122</v>
      </c>
      <c r="C43" s="91"/>
      <c r="D43" s="135"/>
      <c r="E43" s="135">
        <f>E44</f>
        <v>5</v>
      </c>
    </row>
    <row r="44" spans="1:5" s="84" customFormat="1" ht="66.75" customHeight="1">
      <c r="A44" s="8" t="s">
        <v>93</v>
      </c>
      <c r="B44" s="11" t="s">
        <v>122</v>
      </c>
      <c r="C44" s="134"/>
      <c r="D44" s="134"/>
      <c r="E44" s="136">
        <f>E45</f>
        <v>5</v>
      </c>
    </row>
    <row r="45" spans="1:5" s="84" customFormat="1" ht="44.25" customHeight="1">
      <c r="A45" s="124" t="s">
        <v>100</v>
      </c>
      <c r="B45" s="11" t="s">
        <v>122</v>
      </c>
      <c r="C45" s="134">
        <v>800</v>
      </c>
      <c r="D45" s="134"/>
      <c r="E45" s="136">
        <v>5</v>
      </c>
    </row>
    <row r="46" spans="1:5" ht="64.5" customHeight="1">
      <c r="A46" s="124" t="s">
        <v>90</v>
      </c>
      <c r="B46" s="11" t="s">
        <v>123</v>
      </c>
      <c r="C46" s="91"/>
      <c r="D46" s="91">
        <f>D47</f>
        <v>0</v>
      </c>
      <c r="E46" s="135">
        <f>E47</f>
        <v>5</v>
      </c>
    </row>
    <row r="47" spans="1:5" s="84" customFormat="1" ht="57" customHeight="1">
      <c r="A47" s="127" t="s">
        <v>162</v>
      </c>
      <c r="B47" s="11" t="s">
        <v>123</v>
      </c>
      <c r="C47" s="175"/>
      <c r="D47" s="175">
        <f>D48</f>
        <v>0</v>
      </c>
      <c r="E47" s="176">
        <f>E48</f>
        <v>5</v>
      </c>
    </row>
    <row r="48" spans="1:5" s="84" customFormat="1" ht="38.25" customHeight="1">
      <c r="A48" s="124" t="s">
        <v>100</v>
      </c>
      <c r="B48" s="11" t="s">
        <v>123</v>
      </c>
      <c r="C48" s="134">
        <v>800</v>
      </c>
      <c r="D48" s="134"/>
      <c r="E48" s="136">
        <v>5</v>
      </c>
    </row>
    <row r="49" spans="1:5" s="84" customFormat="1" ht="55.5" customHeight="1">
      <c r="A49" s="130" t="s">
        <v>149</v>
      </c>
      <c r="B49" s="111" t="s">
        <v>150</v>
      </c>
      <c r="C49" s="91"/>
      <c r="D49" s="135">
        <f>D50+D53</f>
        <v>10</v>
      </c>
      <c r="E49" s="135">
        <f>E50+E53</f>
        <v>10</v>
      </c>
    </row>
    <row r="50" spans="1:5" s="84" customFormat="1" ht="49.5" customHeight="1">
      <c r="A50" s="144" t="s">
        <v>127</v>
      </c>
      <c r="B50" s="11" t="s">
        <v>151</v>
      </c>
      <c r="C50" s="91"/>
      <c r="D50" s="136">
        <f>D51</f>
        <v>10</v>
      </c>
      <c r="E50" s="136">
        <f>E51</f>
        <v>10</v>
      </c>
    </row>
    <row r="51" spans="1:5" s="84" customFormat="1" ht="25.5" customHeight="1">
      <c r="A51" s="144" t="s">
        <v>163</v>
      </c>
      <c r="B51" s="11" t="s">
        <v>173</v>
      </c>
      <c r="C51" s="91"/>
      <c r="D51" s="136">
        <f>D52</f>
        <v>10</v>
      </c>
      <c r="E51" s="136">
        <f>E52</f>
        <v>10</v>
      </c>
    </row>
    <row r="52" spans="1:5" s="84" customFormat="1" ht="52.5" customHeight="1">
      <c r="A52" s="149" t="s">
        <v>57</v>
      </c>
      <c r="B52" s="11" t="s">
        <v>173</v>
      </c>
      <c r="C52" s="134">
        <v>200</v>
      </c>
      <c r="D52" s="136">
        <v>10</v>
      </c>
      <c r="E52" s="136">
        <v>10</v>
      </c>
    </row>
    <row r="53" spans="1:5" s="84" customFormat="1" ht="52.5" customHeight="1" hidden="1">
      <c r="A53" s="149" t="s">
        <v>164</v>
      </c>
      <c r="B53" s="11" t="s">
        <v>165</v>
      </c>
      <c r="C53" s="134"/>
      <c r="D53" s="134"/>
      <c r="E53" s="136"/>
    </row>
    <row r="54" spans="1:5" s="84" customFormat="1" ht="52.5" customHeight="1" hidden="1">
      <c r="A54" s="149" t="s">
        <v>57</v>
      </c>
      <c r="B54" s="11" t="s">
        <v>165</v>
      </c>
      <c r="C54" s="134">
        <v>200</v>
      </c>
      <c r="D54" s="134"/>
      <c r="E54" s="136"/>
    </row>
    <row r="55" spans="1:5" ht="31.5" customHeight="1">
      <c r="A55" s="112" t="s">
        <v>78</v>
      </c>
      <c r="B55" s="5" t="s">
        <v>73</v>
      </c>
      <c r="C55" s="98"/>
      <c r="D55" s="121">
        <f>D56+D58+D61</f>
        <v>25.400000000000002</v>
      </c>
      <c r="E55" s="121">
        <f>E56+E58+E61</f>
        <v>452.2</v>
      </c>
    </row>
    <row r="56" spans="1:5" ht="31.5" customHeight="1">
      <c r="A56" s="73" t="s">
        <v>79</v>
      </c>
      <c r="B56" s="5" t="s">
        <v>131</v>
      </c>
      <c r="C56" s="100"/>
      <c r="D56" s="121">
        <f>D57</f>
        <v>7.2</v>
      </c>
      <c r="E56" s="121">
        <f>E57</f>
        <v>364</v>
      </c>
    </row>
    <row r="57" spans="1:5" ht="84.75" customHeight="1">
      <c r="A57" s="196" t="s">
        <v>54</v>
      </c>
      <c r="B57" s="5" t="s">
        <v>131</v>
      </c>
      <c r="C57" s="98" t="s">
        <v>55</v>
      </c>
      <c r="D57" s="122">
        <v>7.2</v>
      </c>
      <c r="E57" s="267">
        <v>364</v>
      </c>
    </row>
    <row r="58" spans="1:5" ht="34.5" customHeight="1">
      <c r="A58" s="6" t="s">
        <v>75</v>
      </c>
      <c r="B58" s="5"/>
      <c r="C58" s="99"/>
      <c r="D58" s="123">
        <f>D59</f>
        <v>12.4</v>
      </c>
      <c r="E58" s="268">
        <f>E59</f>
        <v>82.4</v>
      </c>
    </row>
    <row r="59" spans="1:5" ht="53.25" customHeight="1">
      <c r="A59" s="8" t="s">
        <v>76</v>
      </c>
      <c r="B59" s="5" t="s">
        <v>148</v>
      </c>
      <c r="C59" s="98"/>
      <c r="D59" s="122">
        <f>D60</f>
        <v>12.4</v>
      </c>
      <c r="E59" s="267">
        <f>E60</f>
        <v>82.4</v>
      </c>
    </row>
    <row r="60" spans="1:5" ht="100.5" customHeight="1">
      <c r="A60" s="266" t="s">
        <v>54</v>
      </c>
      <c r="B60" s="5" t="s">
        <v>148</v>
      </c>
      <c r="C60" s="98" t="s">
        <v>55</v>
      </c>
      <c r="D60" s="122">
        <v>12.4</v>
      </c>
      <c r="E60" s="267">
        <v>82.4</v>
      </c>
    </row>
    <row r="61" spans="1:5" s="84" customFormat="1" ht="80.25" customHeight="1">
      <c r="A61" s="269" t="s">
        <v>251</v>
      </c>
      <c r="B61" s="5" t="s">
        <v>249</v>
      </c>
      <c r="C61" s="98"/>
      <c r="D61" s="123">
        <f>D62</f>
        <v>5.8</v>
      </c>
      <c r="E61" s="121">
        <f>E62</f>
        <v>5.8</v>
      </c>
    </row>
    <row r="62" spans="1:5" s="84" customFormat="1" ht="69" customHeight="1">
      <c r="A62" s="266" t="s">
        <v>250</v>
      </c>
      <c r="B62" s="5" t="s">
        <v>249</v>
      </c>
      <c r="C62" s="98" t="s">
        <v>56</v>
      </c>
      <c r="D62" s="122">
        <v>5.8</v>
      </c>
      <c r="E62" s="267">
        <v>5.8</v>
      </c>
    </row>
    <row r="63" spans="1:5" ht="24.75" customHeight="1">
      <c r="A63" s="9" t="s">
        <v>64</v>
      </c>
      <c r="B63" s="5"/>
      <c r="C63" s="98"/>
      <c r="D63" s="190">
        <v>-39.92</v>
      </c>
      <c r="E63" s="267"/>
    </row>
    <row r="64" spans="1:5" ht="24" customHeight="1">
      <c r="A64" s="6" t="s">
        <v>18</v>
      </c>
      <c r="B64" s="107"/>
      <c r="C64" s="107"/>
      <c r="D64" s="113">
        <f>D6+D31+D55+D63</f>
        <v>41.7</v>
      </c>
      <c r="E64" s="113">
        <f>E6+E31+E55+E63</f>
        <v>1638.7</v>
      </c>
    </row>
    <row r="65" spans="4:5" ht="15">
      <c r="D65" s="181"/>
      <c r="E65" s="181"/>
    </row>
  </sheetData>
  <sheetProtection/>
  <mergeCells count="3">
    <mergeCell ref="B1:E1"/>
    <mergeCell ref="A2:E2"/>
    <mergeCell ref="B3:C3"/>
  </mergeCells>
  <printOptions/>
  <pageMargins left="0.7" right="0.7" top="0.75" bottom="0.75" header="0.3" footer="0.3"/>
  <pageSetup horizontalDpi="600" verticalDpi="600" orientation="portrait" paperSize="9" scale="55" r:id="rId1"/>
  <rowBreaks count="1" manualBreakCount="1">
    <brk id="26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F64"/>
  <sheetViews>
    <sheetView view="pageBreakPreview" zoomScale="60" zoomScalePageLayoutView="0" workbookViewId="0" topLeftCell="A1">
      <selection activeCell="E12" sqref="E12"/>
    </sheetView>
  </sheetViews>
  <sheetFormatPr defaultColWidth="9.140625" defaultRowHeight="15"/>
  <cols>
    <col min="1" max="1" width="77.57421875" style="0" customWidth="1"/>
    <col min="2" max="2" width="23.8515625" style="0" customWidth="1"/>
    <col min="3" max="3" width="11.57421875" style="0" customWidth="1"/>
    <col min="4" max="4" width="17.8515625" style="200" customWidth="1"/>
    <col min="5" max="5" width="16.7109375" style="200" customWidth="1"/>
  </cols>
  <sheetData>
    <row r="1" spans="1:5" ht="97.5" customHeight="1">
      <c r="A1" s="1"/>
      <c r="B1" s="299" t="s">
        <v>289</v>
      </c>
      <c r="C1" s="299"/>
      <c r="D1" s="299"/>
      <c r="E1" s="299"/>
    </row>
    <row r="2" spans="1:5" ht="73.5" customHeight="1">
      <c r="A2" s="298" t="s">
        <v>269</v>
      </c>
      <c r="B2" s="298"/>
      <c r="C2" s="298"/>
      <c r="D2" s="298"/>
      <c r="E2" s="298"/>
    </row>
    <row r="3" spans="1:4" ht="18.75">
      <c r="A3" s="2"/>
      <c r="B3" s="297"/>
      <c r="C3" s="297"/>
      <c r="D3" s="200" t="s">
        <v>74</v>
      </c>
    </row>
    <row r="4" spans="1:5" ht="50.25" customHeight="1">
      <c r="A4" s="78" t="s">
        <v>0</v>
      </c>
      <c r="B4" s="78" t="s">
        <v>4</v>
      </c>
      <c r="C4" s="78" t="s">
        <v>5</v>
      </c>
      <c r="D4" s="91" t="s">
        <v>175</v>
      </c>
      <c r="E4" s="91" t="s">
        <v>234</v>
      </c>
    </row>
    <row r="5" spans="1:5" ht="18.75">
      <c r="A5" s="105">
        <v>1</v>
      </c>
      <c r="B5" s="105">
        <v>5</v>
      </c>
      <c r="C5" s="105">
        <v>6</v>
      </c>
      <c r="D5" s="106">
        <v>9</v>
      </c>
      <c r="E5" s="106">
        <v>9</v>
      </c>
    </row>
    <row r="6" spans="1:5" ht="81">
      <c r="A6" s="132" t="s">
        <v>274</v>
      </c>
      <c r="B6" s="184" t="s">
        <v>77</v>
      </c>
      <c r="C6" s="134"/>
      <c r="D6" s="135">
        <f>D7+D11+D22</f>
        <v>1120.4299999999998</v>
      </c>
      <c r="E6" s="135">
        <f>E7+E11+E22</f>
        <v>1079.21</v>
      </c>
    </row>
    <row r="7" spans="1:5" ht="40.5">
      <c r="A7" s="164" t="s">
        <v>128</v>
      </c>
      <c r="B7" s="184" t="s">
        <v>129</v>
      </c>
      <c r="C7" s="134"/>
      <c r="D7" s="136">
        <f>D8</f>
        <v>10</v>
      </c>
      <c r="E7" s="136">
        <f>E8</f>
        <v>10</v>
      </c>
    </row>
    <row r="8" spans="1:5" ht="40.5">
      <c r="A8" s="185" t="s">
        <v>132</v>
      </c>
      <c r="B8" s="184" t="s">
        <v>133</v>
      </c>
      <c r="C8" s="134"/>
      <c r="D8" s="136">
        <f>D10</f>
        <v>10</v>
      </c>
      <c r="E8" s="136">
        <f>E10</f>
        <v>10</v>
      </c>
    </row>
    <row r="9" spans="1:5" ht="20.25">
      <c r="A9" s="185" t="s">
        <v>136</v>
      </c>
      <c r="B9" s="184" t="s">
        <v>171</v>
      </c>
      <c r="C9" s="134"/>
      <c r="D9" s="136">
        <f>D10</f>
        <v>10</v>
      </c>
      <c r="E9" s="136">
        <f>E10</f>
        <v>10</v>
      </c>
    </row>
    <row r="10" spans="1:5" ht="40.5">
      <c r="A10" s="149" t="s">
        <v>57</v>
      </c>
      <c r="B10" s="184" t="s">
        <v>170</v>
      </c>
      <c r="C10" s="134">
        <v>200</v>
      </c>
      <c r="D10" s="136">
        <v>10</v>
      </c>
      <c r="E10" s="136">
        <v>10</v>
      </c>
    </row>
    <row r="11" spans="1:5" ht="40.5">
      <c r="A11" s="186" t="s">
        <v>109</v>
      </c>
      <c r="B11" s="277" t="s">
        <v>89</v>
      </c>
      <c r="C11" s="175"/>
      <c r="D11" s="176">
        <f>D12+D15</f>
        <v>154.64</v>
      </c>
      <c r="E11" s="176">
        <f>E12+E15</f>
        <v>154.64</v>
      </c>
    </row>
    <row r="12" spans="1:5" ht="60.75">
      <c r="A12" s="128" t="s">
        <v>87</v>
      </c>
      <c r="B12" s="184" t="s">
        <v>107</v>
      </c>
      <c r="C12" s="134"/>
      <c r="D12" s="135">
        <f>D13</f>
        <v>10</v>
      </c>
      <c r="E12" s="135">
        <f>E13</f>
        <v>10</v>
      </c>
    </row>
    <row r="13" spans="1:5" ht="20.25">
      <c r="A13" s="126" t="s">
        <v>137</v>
      </c>
      <c r="B13" s="184" t="s">
        <v>108</v>
      </c>
      <c r="C13" s="134"/>
      <c r="D13" s="135">
        <f>D14</f>
        <v>10</v>
      </c>
      <c r="E13" s="135">
        <f>E14</f>
        <v>10</v>
      </c>
    </row>
    <row r="14" spans="1:5" ht="20.25">
      <c r="A14" s="126" t="s">
        <v>100</v>
      </c>
      <c r="B14" s="184" t="s">
        <v>108</v>
      </c>
      <c r="C14" s="134">
        <v>800</v>
      </c>
      <c r="D14" s="135">
        <v>10</v>
      </c>
      <c r="E14" s="135">
        <v>10</v>
      </c>
    </row>
    <row r="15" spans="1:5" ht="40.5">
      <c r="A15" s="128" t="s">
        <v>134</v>
      </c>
      <c r="B15" s="184" t="s">
        <v>135</v>
      </c>
      <c r="C15" s="134"/>
      <c r="D15" s="135">
        <f>D16+D18+D20</f>
        <v>144.64</v>
      </c>
      <c r="E15" s="135">
        <f>E16+E18+E20</f>
        <v>144.64</v>
      </c>
    </row>
    <row r="16" spans="1:5" ht="101.25">
      <c r="A16" s="126" t="s">
        <v>266</v>
      </c>
      <c r="B16" s="184" t="s">
        <v>154</v>
      </c>
      <c r="C16" s="134"/>
      <c r="D16" s="135">
        <f>D17</f>
        <v>34.64</v>
      </c>
      <c r="E16" s="135">
        <f>E17</f>
        <v>34.64</v>
      </c>
    </row>
    <row r="17" spans="1:5" ht="20.25">
      <c r="A17" s="149" t="s">
        <v>63</v>
      </c>
      <c r="B17" s="184" t="s">
        <v>154</v>
      </c>
      <c r="C17" s="134">
        <v>500</v>
      </c>
      <c r="D17" s="135">
        <v>34.64</v>
      </c>
      <c r="E17" s="135">
        <v>34.64</v>
      </c>
    </row>
    <row r="18" spans="1:5" ht="40.5">
      <c r="A18" s="128" t="s">
        <v>88</v>
      </c>
      <c r="B18" s="125" t="s">
        <v>155</v>
      </c>
      <c r="C18" s="189"/>
      <c r="D18" s="136">
        <f>D19</f>
        <v>30</v>
      </c>
      <c r="E18" s="136">
        <f>E19</f>
        <v>30</v>
      </c>
    </row>
    <row r="19" spans="1:5" ht="40.5">
      <c r="A19" s="149" t="s">
        <v>57</v>
      </c>
      <c r="B19" s="184" t="s">
        <v>155</v>
      </c>
      <c r="C19" s="134">
        <v>200</v>
      </c>
      <c r="D19" s="136">
        <v>30</v>
      </c>
      <c r="E19" s="136">
        <v>30</v>
      </c>
    </row>
    <row r="20" spans="1:5" ht="40.5">
      <c r="A20" s="127" t="s">
        <v>160</v>
      </c>
      <c r="B20" s="184" t="s">
        <v>156</v>
      </c>
      <c r="C20" s="189"/>
      <c r="D20" s="136">
        <f>D21</f>
        <v>80</v>
      </c>
      <c r="E20" s="136">
        <f>E21</f>
        <v>80</v>
      </c>
    </row>
    <row r="21" spans="1:5" ht="40.5">
      <c r="A21" s="149" t="s">
        <v>57</v>
      </c>
      <c r="B21" s="184" t="s">
        <v>156</v>
      </c>
      <c r="C21" s="134">
        <v>200</v>
      </c>
      <c r="D21" s="136">
        <v>80</v>
      </c>
      <c r="E21" s="136">
        <v>80</v>
      </c>
    </row>
    <row r="22" spans="1:5" ht="40.5">
      <c r="A22" s="132" t="s">
        <v>111</v>
      </c>
      <c r="B22" s="184" t="s">
        <v>84</v>
      </c>
      <c r="C22" s="134"/>
      <c r="D22" s="135">
        <f>D23</f>
        <v>955.79</v>
      </c>
      <c r="E22" s="135">
        <f>E23</f>
        <v>914.57</v>
      </c>
    </row>
    <row r="23" spans="1:5" ht="40.5">
      <c r="A23" s="127" t="s">
        <v>103</v>
      </c>
      <c r="B23" s="125" t="s">
        <v>84</v>
      </c>
      <c r="C23" s="134"/>
      <c r="D23" s="135">
        <f>D24+D26+D29</f>
        <v>955.79</v>
      </c>
      <c r="E23" s="135">
        <f>E24+E26+E29</f>
        <v>914.57</v>
      </c>
    </row>
    <row r="24" spans="1:5" ht="40.5" hidden="1">
      <c r="A24" s="127" t="s">
        <v>157</v>
      </c>
      <c r="B24" s="125" t="s">
        <v>139</v>
      </c>
      <c r="C24" s="134"/>
      <c r="D24" s="135">
        <f>D25</f>
        <v>0</v>
      </c>
      <c r="E24" s="135">
        <f>E25</f>
        <v>0</v>
      </c>
    </row>
    <row r="25" spans="1:5" ht="101.25" hidden="1">
      <c r="A25" s="131" t="s">
        <v>54</v>
      </c>
      <c r="B25" s="125" t="s">
        <v>139</v>
      </c>
      <c r="C25" s="134">
        <v>100</v>
      </c>
      <c r="D25" s="135"/>
      <c r="E25" s="135"/>
    </row>
    <row r="26" spans="1:5" ht="40.5">
      <c r="A26" s="127" t="s">
        <v>158</v>
      </c>
      <c r="B26" s="125" t="s">
        <v>161</v>
      </c>
      <c r="C26" s="134"/>
      <c r="D26" s="135">
        <f>D27+D28</f>
        <v>955.79</v>
      </c>
      <c r="E26" s="135">
        <f>E27+E28</f>
        <v>914.57</v>
      </c>
    </row>
    <row r="27" spans="1:5" ht="101.25">
      <c r="A27" s="131" t="s">
        <v>54</v>
      </c>
      <c r="B27" s="125" t="s">
        <v>85</v>
      </c>
      <c r="C27" s="134">
        <v>100</v>
      </c>
      <c r="D27" s="153">
        <v>955.79</v>
      </c>
      <c r="E27" s="153">
        <v>914.57</v>
      </c>
    </row>
    <row r="28" spans="1:5" ht="101.25" hidden="1">
      <c r="A28" s="149" t="s">
        <v>54</v>
      </c>
      <c r="B28" s="11" t="s">
        <v>227</v>
      </c>
      <c r="C28" s="134">
        <v>100</v>
      </c>
      <c r="D28" s="153"/>
      <c r="E28" s="153"/>
    </row>
    <row r="29" spans="1:6" ht="20.25" hidden="1">
      <c r="A29" s="127" t="s">
        <v>159</v>
      </c>
      <c r="B29" s="125" t="s">
        <v>172</v>
      </c>
      <c r="C29" s="134"/>
      <c r="D29" s="135">
        <f>D30</f>
        <v>0</v>
      </c>
      <c r="E29" s="135">
        <f>E30</f>
        <v>0</v>
      </c>
      <c r="F29" s="138"/>
    </row>
    <row r="30" spans="1:6" ht="40.5" hidden="1">
      <c r="A30" s="149" t="s">
        <v>57</v>
      </c>
      <c r="B30" s="125" t="s">
        <v>172</v>
      </c>
      <c r="C30" s="134">
        <v>200</v>
      </c>
      <c r="D30" s="135"/>
      <c r="E30" s="135"/>
      <c r="F30" s="138"/>
    </row>
    <row r="31" spans="1:5" ht="60.75">
      <c r="A31" s="129" t="s">
        <v>276</v>
      </c>
      <c r="B31" s="125" t="s">
        <v>96</v>
      </c>
      <c r="C31" s="134"/>
      <c r="D31" s="135">
        <f>D32+D39+D49</f>
        <v>25</v>
      </c>
      <c r="E31" s="135">
        <f>E32+E39+E49</f>
        <v>25</v>
      </c>
    </row>
    <row r="32" spans="1:5" ht="54.75" customHeight="1" hidden="1">
      <c r="A32" s="130" t="s">
        <v>140</v>
      </c>
      <c r="B32" s="125" t="s">
        <v>95</v>
      </c>
      <c r="C32" s="134"/>
      <c r="D32" s="176">
        <f>D33+D36</f>
        <v>0</v>
      </c>
      <c r="E32" s="176">
        <f>E33+E36</f>
        <v>0</v>
      </c>
    </row>
    <row r="33" spans="1:5" ht="60.75" hidden="1">
      <c r="A33" s="127" t="s">
        <v>141</v>
      </c>
      <c r="B33" s="125" t="s">
        <v>142</v>
      </c>
      <c r="C33" s="134"/>
      <c r="D33" s="136">
        <f>D34</f>
        <v>0</v>
      </c>
      <c r="E33" s="136">
        <f>E34</f>
        <v>0</v>
      </c>
    </row>
    <row r="34" spans="1:5" ht="40.5" hidden="1">
      <c r="A34" s="124" t="s">
        <v>146</v>
      </c>
      <c r="B34" s="125" t="s">
        <v>145</v>
      </c>
      <c r="C34" s="134"/>
      <c r="D34" s="135">
        <f>D35</f>
        <v>0</v>
      </c>
      <c r="E34" s="135">
        <f>E35</f>
        <v>0</v>
      </c>
    </row>
    <row r="35" spans="1:5" ht="40.5" hidden="1">
      <c r="A35" s="149" t="s">
        <v>57</v>
      </c>
      <c r="B35" s="125" t="s">
        <v>145</v>
      </c>
      <c r="C35" s="134">
        <v>200</v>
      </c>
      <c r="D35" s="136"/>
      <c r="E35" s="136"/>
    </row>
    <row r="36" spans="1:5" ht="40.5" hidden="1">
      <c r="A36" s="127" t="s">
        <v>143</v>
      </c>
      <c r="B36" s="125" t="s">
        <v>144</v>
      </c>
      <c r="C36" s="134"/>
      <c r="D36" s="176">
        <f>D37</f>
        <v>0</v>
      </c>
      <c r="E36" s="176">
        <f>E37</f>
        <v>0</v>
      </c>
    </row>
    <row r="37" spans="1:5" ht="20.25" hidden="1">
      <c r="A37" s="131" t="s">
        <v>153</v>
      </c>
      <c r="B37" s="125" t="s">
        <v>147</v>
      </c>
      <c r="C37" s="134"/>
      <c r="D37" s="135">
        <f>D38</f>
        <v>0</v>
      </c>
      <c r="E37" s="135">
        <f>E38</f>
        <v>0</v>
      </c>
    </row>
    <row r="38" spans="1:5" ht="40.5" hidden="1">
      <c r="A38" s="149" t="s">
        <v>57</v>
      </c>
      <c r="B38" s="125" t="s">
        <v>147</v>
      </c>
      <c r="C38" s="134">
        <v>200</v>
      </c>
      <c r="D38" s="136"/>
      <c r="E38" s="136"/>
    </row>
    <row r="39" spans="1:5" ht="40.5">
      <c r="A39" s="130" t="s">
        <v>110</v>
      </c>
      <c r="B39" s="125" t="s">
        <v>94</v>
      </c>
      <c r="C39" s="91"/>
      <c r="D39" s="135">
        <f>D40+D43+D46</f>
        <v>15</v>
      </c>
      <c r="E39" s="135">
        <f>E40+E43+E46</f>
        <v>15</v>
      </c>
    </row>
    <row r="40" spans="1:5" ht="40.5">
      <c r="A40" s="124" t="s">
        <v>91</v>
      </c>
      <c r="B40" s="11" t="s">
        <v>124</v>
      </c>
      <c r="C40" s="91"/>
      <c r="D40" s="135">
        <f>D41</f>
        <v>5</v>
      </c>
      <c r="E40" s="135">
        <f>E41</f>
        <v>5</v>
      </c>
    </row>
    <row r="41" spans="1:5" ht="20.25">
      <c r="A41" s="144" t="s">
        <v>106</v>
      </c>
      <c r="B41" s="11" t="s">
        <v>124</v>
      </c>
      <c r="C41" s="134"/>
      <c r="D41" s="136">
        <f>D42</f>
        <v>5</v>
      </c>
      <c r="E41" s="136">
        <f>E42</f>
        <v>5</v>
      </c>
    </row>
    <row r="42" spans="1:5" ht="20.25">
      <c r="A42" s="124" t="s">
        <v>100</v>
      </c>
      <c r="B42" s="11" t="s">
        <v>124</v>
      </c>
      <c r="C42" s="134">
        <v>800</v>
      </c>
      <c r="D42" s="136">
        <v>5</v>
      </c>
      <c r="E42" s="136">
        <v>5</v>
      </c>
    </row>
    <row r="43" spans="1:5" ht="40.5">
      <c r="A43" s="124" t="s">
        <v>92</v>
      </c>
      <c r="B43" s="11" t="s">
        <v>122</v>
      </c>
      <c r="C43" s="91"/>
      <c r="D43" s="135">
        <f>D44</f>
        <v>5</v>
      </c>
      <c r="E43" s="135">
        <f>E44</f>
        <v>5</v>
      </c>
    </row>
    <row r="44" spans="1:5" ht="60.75">
      <c r="A44" s="8" t="s">
        <v>93</v>
      </c>
      <c r="B44" s="11" t="s">
        <v>122</v>
      </c>
      <c r="C44" s="134"/>
      <c r="D44" s="136">
        <f>D45</f>
        <v>5</v>
      </c>
      <c r="E44" s="136">
        <f>E45</f>
        <v>5</v>
      </c>
    </row>
    <row r="45" spans="1:5" ht="20.25">
      <c r="A45" s="124" t="s">
        <v>100</v>
      </c>
      <c r="B45" s="11" t="s">
        <v>122</v>
      </c>
      <c r="C45" s="134">
        <v>800</v>
      </c>
      <c r="D45" s="136">
        <v>5</v>
      </c>
      <c r="E45" s="136">
        <v>5</v>
      </c>
    </row>
    <row r="46" spans="1:5" ht="60.75">
      <c r="A46" s="124" t="s">
        <v>90</v>
      </c>
      <c r="B46" s="11" t="s">
        <v>123</v>
      </c>
      <c r="C46" s="91"/>
      <c r="D46" s="135">
        <f>D47</f>
        <v>5</v>
      </c>
      <c r="E46" s="135">
        <f>E47</f>
        <v>5</v>
      </c>
    </row>
    <row r="47" spans="1:5" ht="40.5">
      <c r="A47" s="127" t="s">
        <v>162</v>
      </c>
      <c r="B47" s="11" t="s">
        <v>123</v>
      </c>
      <c r="C47" s="175"/>
      <c r="D47" s="176">
        <f>D48</f>
        <v>5</v>
      </c>
      <c r="E47" s="176">
        <f>E48</f>
        <v>5</v>
      </c>
    </row>
    <row r="48" spans="1:5" ht="20.25">
      <c r="A48" s="124" t="s">
        <v>100</v>
      </c>
      <c r="B48" s="11" t="s">
        <v>123</v>
      </c>
      <c r="C48" s="134">
        <v>800</v>
      </c>
      <c r="D48" s="136">
        <v>5</v>
      </c>
      <c r="E48" s="136">
        <v>5</v>
      </c>
    </row>
    <row r="49" spans="1:5" ht="40.5">
      <c r="A49" s="130" t="s">
        <v>149</v>
      </c>
      <c r="B49" s="111" t="s">
        <v>150</v>
      </c>
      <c r="C49" s="91"/>
      <c r="D49" s="135">
        <f>D50+D53</f>
        <v>10</v>
      </c>
      <c r="E49" s="135">
        <f>E50+E53</f>
        <v>10</v>
      </c>
    </row>
    <row r="50" spans="1:5" ht="40.5">
      <c r="A50" s="144" t="s">
        <v>127</v>
      </c>
      <c r="B50" s="11" t="s">
        <v>151</v>
      </c>
      <c r="C50" s="91"/>
      <c r="D50" s="136">
        <f>D51</f>
        <v>10</v>
      </c>
      <c r="E50" s="136">
        <f>E51</f>
        <v>10</v>
      </c>
    </row>
    <row r="51" spans="1:5" ht="20.25">
      <c r="A51" s="144" t="s">
        <v>163</v>
      </c>
      <c r="B51" s="11" t="s">
        <v>173</v>
      </c>
      <c r="C51" s="91"/>
      <c r="D51" s="136">
        <f>D52</f>
        <v>10</v>
      </c>
      <c r="E51" s="136">
        <f>E52</f>
        <v>10</v>
      </c>
    </row>
    <row r="52" spans="1:5" ht="40.5">
      <c r="A52" s="149" t="s">
        <v>57</v>
      </c>
      <c r="B52" s="11" t="s">
        <v>173</v>
      </c>
      <c r="C52" s="134">
        <v>200</v>
      </c>
      <c r="D52" s="136">
        <v>10</v>
      </c>
      <c r="E52" s="136">
        <v>10</v>
      </c>
    </row>
    <row r="53" spans="1:5" ht="20.25" hidden="1">
      <c r="A53" s="149" t="s">
        <v>164</v>
      </c>
      <c r="B53" s="11" t="s">
        <v>165</v>
      </c>
      <c r="C53" s="134"/>
      <c r="D53" s="136"/>
      <c r="E53" s="136"/>
    </row>
    <row r="54" spans="1:5" ht="40.5" hidden="1">
      <c r="A54" s="149" t="s">
        <v>57</v>
      </c>
      <c r="B54" s="11" t="s">
        <v>165</v>
      </c>
      <c r="C54" s="134">
        <v>200</v>
      </c>
      <c r="D54" s="136"/>
      <c r="E54" s="136"/>
    </row>
    <row r="55" spans="1:5" ht="20.25">
      <c r="A55" s="112" t="s">
        <v>78</v>
      </c>
      <c r="B55" s="5" t="s">
        <v>73</v>
      </c>
      <c r="C55" s="98"/>
      <c r="D55" s="121">
        <f>D56+D58+D61+D63</f>
        <v>497.165</v>
      </c>
      <c r="E55" s="121">
        <f>E56+E58+E61+E63</f>
        <v>541.59</v>
      </c>
    </row>
    <row r="56" spans="1:5" ht="40.5">
      <c r="A56" s="73" t="s">
        <v>79</v>
      </c>
      <c r="B56" s="5" t="s">
        <v>131</v>
      </c>
      <c r="C56" s="100"/>
      <c r="D56" s="121">
        <f>D57</f>
        <v>364</v>
      </c>
      <c r="E56" s="121">
        <f>E57</f>
        <v>364</v>
      </c>
    </row>
    <row r="57" spans="1:5" ht="101.25">
      <c r="A57" s="196" t="s">
        <v>54</v>
      </c>
      <c r="B57" s="5" t="s">
        <v>131</v>
      </c>
      <c r="C57" s="98" t="s">
        <v>55</v>
      </c>
      <c r="D57" s="267">
        <v>364</v>
      </c>
      <c r="E57" s="267">
        <v>364</v>
      </c>
    </row>
    <row r="58" spans="1:5" ht="40.5">
      <c r="A58" s="6" t="s">
        <v>75</v>
      </c>
      <c r="B58" s="5"/>
      <c r="C58" s="99"/>
      <c r="D58" s="268">
        <f>D59</f>
        <v>86.3</v>
      </c>
      <c r="E58" s="268">
        <f>E59</f>
        <v>89.5</v>
      </c>
    </row>
    <row r="59" spans="1:5" ht="40.5">
      <c r="A59" s="8" t="s">
        <v>76</v>
      </c>
      <c r="B59" s="5" t="s">
        <v>148</v>
      </c>
      <c r="C59" s="98"/>
      <c r="D59" s="267">
        <f>D60</f>
        <v>86.3</v>
      </c>
      <c r="E59" s="267">
        <f>E60</f>
        <v>89.5</v>
      </c>
    </row>
    <row r="60" spans="1:5" s="84" customFormat="1" ht="101.25">
      <c r="A60" s="266" t="s">
        <v>54</v>
      </c>
      <c r="B60" s="5" t="s">
        <v>148</v>
      </c>
      <c r="C60" s="98" t="s">
        <v>55</v>
      </c>
      <c r="D60" s="267">
        <v>86.3</v>
      </c>
      <c r="E60" s="267">
        <v>89.5</v>
      </c>
    </row>
    <row r="61" spans="1:5" s="84" customFormat="1" ht="60.75">
      <c r="A61" s="269" t="s">
        <v>251</v>
      </c>
      <c r="B61" s="5" t="s">
        <v>249</v>
      </c>
      <c r="C61" s="98"/>
      <c r="D61" s="121">
        <f>D62</f>
        <v>5.8</v>
      </c>
      <c r="E61" s="121">
        <f>E62</f>
        <v>5.8</v>
      </c>
    </row>
    <row r="62" spans="1:5" ht="60.75">
      <c r="A62" s="266" t="s">
        <v>250</v>
      </c>
      <c r="B62" s="5" t="s">
        <v>249</v>
      </c>
      <c r="C62" s="98" t="s">
        <v>56</v>
      </c>
      <c r="D62" s="267">
        <v>5.8</v>
      </c>
      <c r="E62" s="267">
        <v>5.8</v>
      </c>
    </row>
    <row r="63" spans="1:5" ht="20.25">
      <c r="A63" s="9" t="s">
        <v>64</v>
      </c>
      <c r="B63" s="5" t="s">
        <v>65</v>
      </c>
      <c r="C63" s="98"/>
      <c r="D63" s="197">
        <v>41.065</v>
      </c>
      <c r="E63" s="197">
        <v>82.29</v>
      </c>
    </row>
    <row r="64" spans="1:5" ht="20.25">
      <c r="A64" s="6" t="s">
        <v>18</v>
      </c>
      <c r="B64" s="107"/>
      <c r="C64" s="107"/>
      <c r="D64" s="113">
        <f>D6+D31+D55</f>
        <v>1642.5949999999998</v>
      </c>
      <c r="E64" s="113">
        <f>E6+E31+E55</f>
        <v>1645.8000000000002</v>
      </c>
    </row>
  </sheetData>
  <sheetProtection/>
  <mergeCells count="3">
    <mergeCell ref="A2:E2"/>
    <mergeCell ref="B3:C3"/>
    <mergeCell ref="B1:E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"/>
  <sheetViews>
    <sheetView view="pageBreakPreview" zoomScale="60" zoomScalePageLayoutView="0" workbookViewId="0" topLeftCell="A1">
      <selection activeCell="E11" sqref="E11"/>
    </sheetView>
  </sheetViews>
  <sheetFormatPr defaultColWidth="9.140625" defaultRowHeight="15"/>
  <cols>
    <col min="1" max="1" width="78.8515625" style="0" customWidth="1"/>
    <col min="2" max="2" width="30.140625" style="0" customWidth="1"/>
    <col min="3" max="3" width="26.57421875" style="0" customWidth="1"/>
  </cols>
  <sheetData>
    <row r="1" spans="1:3" ht="100.5" customHeight="1">
      <c r="A1" s="14"/>
      <c r="B1" s="290" t="s">
        <v>290</v>
      </c>
      <c r="C1" s="290"/>
    </row>
    <row r="2" spans="1:3" ht="86.25" customHeight="1">
      <c r="A2" s="279" t="s">
        <v>270</v>
      </c>
      <c r="B2" s="279"/>
      <c r="C2" s="279"/>
    </row>
    <row r="3" spans="1:3" ht="18.75">
      <c r="A3" s="166"/>
      <c r="B3" s="166"/>
      <c r="C3" s="167" t="s">
        <v>114</v>
      </c>
    </row>
    <row r="4" spans="1:3" ht="37.5">
      <c r="A4" s="34" t="s">
        <v>115</v>
      </c>
      <c r="B4" s="34" t="s">
        <v>116</v>
      </c>
      <c r="C4" s="168" t="s">
        <v>176</v>
      </c>
    </row>
    <row r="5" spans="1:3" ht="356.25">
      <c r="A5" s="102" t="s">
        <v>117</v>
      </c>
      <c r="B5" s="169"/>
      <c r="C5" s="109">
        <v>33.24</v>
      </c>
    </row>
    <row r="6" spans="1:3" ht="67.5" customHeight="1">
      <c r="A6" s="102" t="s">
        <v>118</v>
      </c>
      <c r="B6" s="169"/>
      <c r="C6" s="109">
        <v>0.7</v>
      </c>
    </row>
    <row r="7" spans="1:3" s="84" customFormat="1" ht="59.25" customHeight="1">
      <c r="A7" s="102" t="s">
        <v>120</v>
      </c>
      <c r="B7" s="169"/>
      <c r="C7" s="109">
        <v>0.7</v>
      </c>
    </row>
    <row r="8" spans="1:3" ht="18.75">
      <c r="A8" s="170" t="s">
        <v>70</v>
      </c>
      <c r="B8" s="171" t="s">
        <v>119</v>
      </c>
      <c r="C8" s="110">
        <f>SUM(C5:C7)</f>
        <v>34.64000000000001</v>
      </c>
    </row>
  </sheetData>
  <sheetProtection/>
  <mergeCells count="2">
    <mergeCell ref="B1:C1"/>
    <mergeCell ref="A2:C2"/>
  </mergeCells>
  <printOptions/>
  <pageMargins left="0.7" right="0.7" top="0.75" bottom="0.75" header="0.3" footer="0.3"/>
  <pageSetup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9"/>
  <sheetViews>
    <sheetView view="pageBreakPreview" zoomScale="60" zoomScalePageLayoutView="0" workbookViewId="0" topLeftCell="A1">
      <selection activeCell="D5" sqref="D5"/>
    </sheetView>
  </sheetViews>
  <sheetFormatPr defaultColWidth="9.140625" defaultRowHeight="15"/>
  <cols>
    <col min="1" max="1" width="77.140625" style="0" customWidth="1"/>
    <col min="2" max="2" width="17.7109375" style="0" customWidth="1"/>
    <col min="3" max="3" width="17.57421875" style="0" customWidth="1"/>
    <col min="4" max="4" width="17.7109375" style="0" customWidth="1"/>
  </cols>
  <sheetData>
    <row r="1" spans="1:4" ht="96.75" customHeight="1">
      <c r="A1" s="14"/>
      <c r="B1" s="289" t="s">
        <v>291</v>
      </c>
      <c r="C1" s="289"/>
      <c r="D1" s="289"/>
    </row>
    <row r="2" spans="1:3" ht="83.25" customHeight="1">
      <c r="A2" s="279" t="s">
        <v>271</v>
      </c>
      <c r="B2" s="279"/>
      <c r="C2" s="279"/>
    </row>
    <row r="3" spans="1:3" ht="18.75">
      <c r="A3" s="166"/>
      <c r="B3" s="166"/>
      <c r="C3" s="167" t="s">
        <v>114</v>
      </c>
    </row>
    <row r="4" spans="1:4" ht="56.25">
      <c r="A4" s="34" t="s">
        <v>115</v>
      </c>
      <c r="B4" s="34" t="s">
        <v>116</v>
      </c>
      <c r="C4" s="168" t="s">
        <v>177</v>
      </c>
      <c r="D4" s="168" t="s">
        <v>254</v>
      </c>
    </row>
    <row r="5" spans="1:4" ht="347.25" customHeight="1">
      <c r="A5" s="102" t="s">
        <v>117</v>
      </c>
      <c r="B5" s="169"/>
      <c r="C5" s="109">
        <v>33.24</v>
      </c>
      <c r="D5" s="109">
        <v>33.24</v>
      </c>
    </row>
    <row r="6" spans="1:4" ht="75">
      <c r="A6" s="102" t="s">
        <v>118</v>
      </c>
      <c r="B6" s="169"/>
      <c r="C6" s="109">
        <v>0.7</v>
      </c>
      <c r="D6" s="109">
        <v>0.7</v>
      </c>
    </row>
    <row r="7" spans="1:4" s="84" customFormat="1" ht="39.75" customHeight="1">
      <c r="A7" s="102" t="s">
        <v>120</v>
      </c>
      <c r="B7" s="169"/>
      <c r="C7" s="109">
        <v>0.7</v>
      </c>
      <c r="D7" s="109">
        <v>0.7</v>
      </c>
    </row>
    <row r="8" spans="1:4" ht="18.75">
      <c r="A8" s="170" t="s">
        <v>70</v>
      </c>
      <c r="B8" s="171" t="s">
        <v>119</v>
      </c>
      <c r="C8" s="110">
        <f>SUM(C5:C7)</f>
        <v>34.64000000000001</v>
      </c>
      <c r="D8" s="110">
        <f>SUM(D5:D7)</f>
        <v>34.64000000000001</v>
      </c>
    </row>
    <row r="9" ht="15">
      <c r="D9" s="84"/>
    </row>
  </sheetData>
  <sheetProtection/>
  <mergeCells count="2">
    <mergeCell ref="A2:C2"/>
    <mergeCell ref="B1:D1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C8" sqref="C8"/>
    </sheetView>
  </sheetViews>
  <sheetFormatPr defaultColWidth="9.140625" defaultRowHeight="15"/>
  <cols>
    <col min="1" max="1" width="22.57421875" style="84" customWidth="1"/>
    <col min="2" max="2" width="19.140625" style="84" customWidth="1"/>
    <col min="3" max="3" width="20.421875" style="84" customWidth="1"/>
    <col min="4" max="4" width="18.00390625" style="84" customWidth="1"/>
    <col min="5" max="16384" width="9.140625" style="84" customWidth="1"/>
  </cols>
  <sheetData>
    <row r="1" spans="3:4" ht="84.75" customHeight="1">
      <c r="C1" s="301" t="s">
        <v>292</v>
      </c>
      <c r="D1" s="301"/>
    </row>
    <row r="4" spans="1:4" ht="39.75" customHeight="1">
      <c r="A4" s="300" t="s">
        <v>272</v>
      </c>
      <c r="B4" s="300"/>
      <c r="C4" s="300"/>
      <c r="D4" s="300"/>
    </row>
    <row r="6" spans="1:4" ht="141.75" customHeight="1">
      <c r="A6" s="34" t="s">
        <v>214</v>
      </c>
      <c r="B6" s="34" t="s">
        <v>213</v>
      </c>
      <c r="C6" s="168" t="s">
        <v>212</v>
      </c>
      <c r="D6" s="168" t="s">
        <v>216</v>
      </c>
    </row>
    <row r="7" spans="1:4" ht="15">
      <c r="A7" s="240">
        <v>1</v>
      </c>
      <c r="B7" s="240">
        <v>2</v>
      </c>
      <c r="C7" s="239">
        <v>3</v>
      </c>
      <c r="D7" s="238"/>
    </row>
    <row r="8" spans="1:4" ht="63">
      <c r="A8" s="237" t="s">
        <v>273</v>
      </c>
      <c r="B8" s="169"/>
      <c r="C8" s="236"/>
      <c r="D8" s="236">
        <v>0</v>
      </c>
    </row>
    <row r="9" spans="1:4" ht="15.75">
      <c r="A9" s="235" t="s">
        <v>211</v>
      </c>
      <c r="B9" s="235" t="s">
        <v>119</v>
      </c>
      <c r="C9" s="234" t="s">
        <v>210</v>
      </c>
      <c r="D9" s="233">
        <f>D8</f>
        <v>0</v>
      </c>
    </row>
  </sheetData>
  <sheetProtection/>
  <mergeCells count="2">
    <mergeCell ref="A4:D4"/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20.7109375" style="84" customWidth="1"/>
    <col min="2" max="2" width="16.28125" style="84" customWidth="1"/>
    <col min="3" max="3" width="18.140625" style="84" customWidth="1"/>
    <col min="4" max="4" width="15.00390625" style="84" customWidth="1"/>
    <col min="5" max="5" width="16.7109375" style="84" customWidth="1"/>
    <col min="6" max="16384" width="9.140625" style="84" customWidth="1"/>
  </cols>
  <sheetData>
    <row r="1" spans="3:5" ht="102" customHeight="1">
      <c r="C1" s="242"/>
      <c r="D1" s="301" t="s">
        <v>293</v>
      </c>
      <c r="E1" s="301"/>
    </row>
    <row r="4" spans="1:4" ht="15">
      <c r="A4" s="300" t="s">
        <v>272</v>
      </c>
      <c r="B4" s="300"/>
      <c r="C4" s="300"/>
      <c r="D4" s="300"/>
    </row>
    <row r="6" spans="1:5" ht="110.25">
      <c r="A6" s="232" t="s">
        <v>214</v>
      </c>
      <c r="B6" s="232" t="s">
        <v>213</v>
      </c>
      <c r="C6" s="241" t="s">
        <v>212</v>
      </c>
      <c r="D6" s="241" t="s">
        <v>215</v>
      </c>
      <c r="E6" s="241" t="s">
        <v>255</v>
      </c>
    </row>
    <row r="7" spans="1:5" ht="15">
      <c r="A7" s="240">
        <v>1</v>
      </c>
      <c r="B7" s="240">
        <v>2</v>
      </c>
      <c r="C7" s="239">
        <v>3</v>
      </c>
      <c r="D7" s="238"/>
      <c r="E7" s="238"/>
    </row>
    <row r="8" spans="1:5" ht="102.75" customHeight="1">
      <c r="A8" s="237" t="s">
        <v>273</v>
      </c>
      <c r="B8" s="169"/>
      <c r="C8" s="236"/>
      <c r="D8" s="236">
        <v>0</v>
      </c>
      <c r="E8" s="236">
        <v>0</v>
      </c>
    </row>
    <row r="9" spans="1:5" ht="15.75">
      <c r="A9" s="235" t="s">
        <v>211</v>
      </c>
      <c r="B9" s="235" t="s">
        <v>119</v>
      </c>
      <c r="C9" s="234" t="s">
        <v>210</v>
      </c>
      <c r="D9" s="233">
        <f>D8</f>
        <v>0</v>
      </c>
      <c r="E9" s="233">
        <f>E8</f>
        <v>0</v>
      </c>
    </row>
  </sheetData>
  <sheetProtection/>
  <mergeCells count="2">
    <mergeCell ref="A4:D4"/>
    <mergeCell ref="D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139"/>
  <sheetViews>
    <sheetView view="pageBreakPreview" zoomScale="60" zoomScaleNormal="70" zoomScalePageLayoutView="0" workbookViewId="0" topLeftCell="A1">
      <selection activeCell="C4" sqref="C4"/>
    </sheetView>
  </sheetViews>
  <sheetFormatPr defaultColWidth="47.8515625" defaultRowHeight="37.5" customHeight="1"/>
  <cols>
    <col min="1" max="1" width="63.8515625" style="201" customWidth="1"/>
    <col min="2" max="2" width="37.140625" style="201" customWidth="1"/>
    <col min="3" max="3" width="21.00390625" style="202" customWidth="1"/>
    <col min="4" max="4" width="21.57421875" style="201" customWidth="1"/>
    <col min="5" max="16384" width="47.8515625" style="201" customWidth="1"/>
  </cols>
  <sheetData>
    <row r="1" spans="2:4" ht="74.25" customHeight="1">
      <c r="B1" s="284" t="s">
        <v>279</v>
      </c>
      <c r="C1" s="284"/>
      <c r="D1" s="284"/>
    </row>
    <row r="2" spans="1:4" ht="62.25" customHeight="1">
      <c r="A2" s="283" t="s">
        <v>258</v>
      </c>
      <c r="B2" s="283"/>
      <c r="C2" s="283"/>
      <c r="D2" s="283"/>
    </row>
    <row r="3" ht="31.5" customHeight="1">
      <c r="B3" s="223"/>
    </row>
    <row r="4" spans="1:4" s="219" customFormat="1" ht="50.25" customHeight="1">
      <c r="A4" s="222"/>
      <c r="B4" s="221" t="s">
        <v>209</v>
      </c>
      <c r="C4" s="220" t="s">
        <v>175</v>
      </c>
      <c r="D4" s="220" t="s">
        <v>234</v>
      </c>
    </row>
    <row r="5" spans="1:4" ht="29.25" customHeight="1">
      <c r="A5" s="218" t="s">
        <v>208</v>
      </c>
      <c r="B5" s="217"/>
      <c r="C5" s="216">
        <v>0</v>
      </c>
      <c r="D5" s="230"/>
    </row>
    <row r="6" spans="1:4" ht="37.5">
      <c r="A6" s="209" t="s">
        <v>199</v>
      </c>
      <c r="B6" s="208" t="s">
        <v>198</v>
      </c>
      <c r="C6" s="207">
        <v>0</v>
      </c>
      <c r="D6" s="230"/>
    </row>
    <row r="7" spans="1:4" ht="18.75">
      <c r="A7" s="206" t="s">
        <v>197</v>
      </c>
      <c r="B7" s="205"/>
      <c r="C7" s="210"/>
      <c r="D7" s="230"/>
    </row>
    <row r="8" spans="1:4" ht="37.5">
      <c r="A8" s="212" t="s">
        <v>207</v>
      </c>
      <c r="B8" s="208" t="s">
        <v>196</v>
      </c>
      <c r="C8" s="210"/>
      <c r="D8" s="230"/>
    </row>
    <row r="9" spans="1:4" s="213" customFormat="1" ht="37.5">
      <c r="A9" s="215" t="s">
        <v>206</v>
      </c>
      <c r="B9" s="205" t="s">
        <v>205</v>
      </c>
      <c r="C9" s="210"/>
      <c r="D9" s="230"/>
    </row>
    <row r="10" spans="1:4" ht="37.5">
      <c r="A10" s="212" t="s">
        <v>204</v>
      </c>
      <c r="B10" s="208" t="s">
        <v>196</v>
      </c>
      <c r="C10" s="210"/>
      <c r="D10" s="230"/>
    </row>
    <row r="11" spans="1:4" ht="37.5">
      <c r="A11" s="215" t="s">
        <v>203</v>
      </c>
      <c r="B11" s="205" t="s">
        <v>202</v>
      </c>
      <c r="C11" s="210"/>
      <c r="D11" s="230"/>
    </row>
    <row r="12" spans="1:4" ht="37.5">
      <c r="A12" s="209" t="s">
        <v>195</v>
      </c>
      <c r="B12" s="208" t="s">
        <v>194</v>
      </c>
      <c r="C12" s="210">
        <f>C13+C15</f>
        <v>0</v>
      </c>
      <c r="D12" s="231"/>
    </row>
    <row r="13" spans="1:4" ht="37.5">
      <c r="A13" s="211" t="s">
        <v>193</v>
      </c>
      <c r="B13" s="205" t="s">
        <v>192</v>
      </c>
      <c r="C13" s="210"/>
      <c r="D13" s="230"/>
    </row>
    <row r="14" spans="1:4" s="213" customFormat="1" ht="64.5" customHeight="1">
      <c r="A14" s="214" t="s">
        <v>201</v>
      </c>
      <c r="B14" s="205" t="s">
        <v>191</v>
      </c>
      <c r="C14" s="210"/>
      <c r="D14" s="230"/>
    </row>
    <row r="15" spans="1:4" ht="45" customHeight="1">
      <c r="A15" s="206" t="s">
        <v>190</v>
      </c>
      <c r="B15" s="205" t="s">
        <v>189</v>
      </c>
      <c r="C15" s="210"/>
      <c r="D15" s="230"/>
    </row>
    <row r="16" spans="1:4" ht="58.5" customHeight="1">
      <c r="A16" s="206" t="s">
        <v>188</v>
      </c>
      <c r="B16" s="205" t="s">
        <v>187</v>
      </c>
      <c r="C16" s="210"/>
      <c r="D16" s="230"/>
    </row>
    <row r="17" spans="1:4" ht="38.25" customHeight="1">
      <c r="A17" s="209" t="s">
        <v>186</v>
      </c>
      <c r="B17" s="208" t="s">
        <v>185</v>
      </c>
      <c r="C17" s="207">
        <f>C18-C20</f>
        <v>0</v>
      </c>
      <c r="D17" s="231"/>
    </row>
    <row r="18" spans="1:4" ht="56.25">
      <c r="A18" s="206" t="s">
        <v>184</v>
      </c>
      <c r="B18" s="205" t="s">
        <v>183</v>
      </c>
      <c r="C18" s="204">
        <f>C19</f>
        <v>0</v>
      </c>
      <c r="D18" s="230"/>
    </row>
    <row r="19" spans="1:4" ht="55.5" customHeight="1">
      <c r="A19" s="206" t="s">
        <v>182</v>
      </c>
      <c r="B19" s="205" t="s">
        <v>181</v>
      </c>
      <c r="C19" s="204"/>
      <c r="D19" s="230"/>
    </row>
    <row r="20" spans="1:4" ht="62.25" customHeight="1">
      <c r="A20" s="206" t="s">
        <v>180</v>
      </c>
      <c r="B20" s="205" t="s">
        <v>179</v>
      </c>
      <c r="C20" s="204"/>
      <c r="D20" s="230"/>
    </row>
    <row r="21" spans="1:4" ht="60.75" customHeight="1">
      <c r="A21" s="206" t="s">
        <v>200</v>
      </c>
      <c r="B21" s="205" t="s">
        <v>178</v>
      </c>
      <c r="C21" s="204"/>
      <c r="D21" s="230"/>
    </row>
    <row r="22" spans="2:3" ht="37.5" customHeight="1">
      <c r="B22" s="229"/>
      <c r="C22" s="228"/>
    </row>
    <row r="23" spans="2:3" ht="37.5" customHeight="1">
      <c r="B23" s="227"/>
      <c r="C23" s="226"/>
    </row>
    <row r="24" spans="2:3" ht="37.5" customHeight="1">
      <c r="B24" s="227"/>
      <c r="C24" s="226"/>
    </row>
    <row r="25" spans="2:3" ht="37.5" customHeight="1">
      <c r="B25" s="227"/>
      <c r="C25" s="226"/>
    </row>
    <row r="26" spans="2:3" ht="37.5" customHeight="1">
      <c r="B26" s="227"/>
      <c r="C26" s="226"/>
    </row>
    <row r="27" spans="2:3" ht="37.5" customHeight="1">
      <c r="B27" s="225"/>
      <c r="C27" s="224"/>
    </row>
    <row r="28" spans="2:3" ht="37.5" customHeight="1">
      <c r="B28" s="225"/>
      <c r="C28" s="224"/>
    </row>
    <row r="29" spans="2:3" ht="37.5" customHeight="1">
      <c r="B29" s="225"/>
      <c r="C29" s="224"/>
    </row>
    <row r="30" ht="37.5" customHeight="1">
      <c r="C30" s="203"/>
    </row>
    <row r="31" ht="37.5" customHeight="1">
      <c r="C31" s="203"/>
    </row>
    <row r="32" ht="37.5" customHeight="1">
      <c r="C32" s="203"/>
    </row>
    <row r="33" ht="15.75">
      <c r="C33" s="203"/>
    </row>
    <row r="34" ht="15.75">
      <c r="C34" s="203"/>
    </row>
    <row r="35" ht="15.75">
      <c r="C35" s="203"/>
    </row>
    <row r="36" ht="15.75">
      <c r="C36" s="203"/>
    </row>
    <row r="37" ht="15.75">
      <c r="C37" s="203"/>
    </row>
    <row r="38" ht="15.75">
      <c r="C38" s="203"/>
    </row>
    <row r="39" ht="15.75">
      <c r="C39" s="203"/>
    </row>
    <row r="40" ht="15.75">
      <c r="C40" s="203"/>
    </row>
    <row r="41" ht="15.75">
      <c r="C41" s="203"/>
    </row>
    <row r="42" ht="15.75">
      <c r="C42" s="203"/>
    </row>
    <row r="43" ht="15.75">
      <c r="C43" s="203"/>
    </row>
    <row r="44" ht="15.75">
      <c r="C44" s="203"/>
    </row>
    <row r="45" ht="15.75">
      <c r="C45" s="203"/>
    </row>
    <row r="46" ht="15.75">
      <c r="C46" s="203"/>
    </row>
    <row r="47" ht="15.75">
      <c r="C47" s="203"/>
    </row>
    <row r="48" ht="15.75">
      <c r="C48" s="203"/>
    </row>
    <row r="49" ht="15.75">
      <c r="C49" s="203"/>
    </row>
    <row r="50" ht="15.75">
      <c r="C50" s="203"/>
    </row>
    <row r="51" ht="15.75">
      <c r="C51" s="203"/>
    </row>
    <row r="52" ht="15.75">
      <c r="C52" s="203"/>
    </row>
    <row r="53" ht="15.75">
      <c r="C53" s="203"/>
    </row>
    <row r="54" ht="15.75">
      <c r="C54" s="203"/>
    </row>
    <row r="55" ht="15.75">
      <c r="C55" s="203"/>
    </row>
    <row r="56" ht="15.75">
      <c r="C56" s="203"/>
    </row>
    <row r="57" ht="15.75">
      <c r="C57" s="203"/>
    </row>
    <row r="58" ht="15.75">
      <c r="C58" s="203"/>
    </row>
    <row r="59" ht="15.75">
      <c r="C59" s="203"/>
    </row>
    <row r="60" ht="15.75">
      <c r="C60" s="203"/>
    </row>
    <row r="61" ht="15.75">
      <c r="C61" s="203"/>
    </row>
    <row r="62" ht="15.75">
      <c r="C62" s="203"/>
    </row>
    <row r="63" ht="15.75">
      <c r="C63" s="203"/>
    </row>
    <row r="64" ht="15.75">
      <c r="C64" s="203"/>
    </row>
    <row r="65" ht="15.75">
      <c r="C65" s="203"/>
    </row>
    <row r="66" ht="15.75">
      <c r="C66" s="203"/>
    </row>
    <row r="67" ht="15.75">
      <c r="C67" s="203"/>
    </row>
    <row r="68" ht="15.75">
      <c r="C68" s="203"/>
    </row>
    <row r="69" ht="15.75">
      <c r="C69" s="203"/>
    </row>
    <row r="70" ht="15.75">
      <c r="C70" s="203"/>
    </row>
    <row r="71" ht="15.75">
      <c r="C71" s="203"/>
    </row>
    <row r="72" ht="15.75">
      <c r="C72" s="203"/>
    </row>
    <row r="73" ht="15.75">
      <c r="C73" s="203"/>
    </row>
    <row r="74" ht="15.75">
      <c r="C74" s="203"/>
    </row>
    <row r="75" ht="15.75">
      <c r="C75" s="203"/>
    </row>
    <row r="76" ht="15.75">
      <c r="C76" s="203"/>
    </row>
    <row r="77" ht="15.75">
      <c r="C77" s="203"/>
    </row>
    <row r="78" ht="15.75">
      <c r="C78" s="203"/>
    </row>
    <row r="79" ht="15.75">
      <c r="C79" s="203"/>
    </row>
    <row r="80" ht="15.75">
      <c r="C80" s="203"/>
    </row>
    <row r="81" ht="15.75">
      <c r="C81" s="203"/>
    </row>
    <row r="82" ht="15.75">
      <c r="C82" s="203"/>
    </row>
    <row r="83" ht="15.75">
      <c r="C83" s="203"/>
    </row>
    <row r="84" ht="15.75">
      <c r="C84" s="203"/>
    </row>
    <row r="85" ht="15.75">
      <c r="C85" s="203"/>
    </row>
    <row r="86" ht="15.75">
      <c r="C86" s="203"/>
    </row>
    <row r="87" ht="15.75">
      <c r="C87" s="203"/>
    </row>
    <row r="88" ht="15.75">
      <c r="C88" s="203"/>
    </row>
    <row r="89" ht="15.75">
      <c r="C89" s="203"/>
    </row>
    <row r="90" ht="15.75">
      <c r="C90" s="203"/>
    </row>
    <row r="91" ht="15.75">
      <c r="C91" s="203"/>
    </row>
    <row r="92" ht="15.75">
      <c r="C92" s="203"/>
    </row>
    <row r="93" ht="15.75">
      <c r="C93" s="203"/>
    </row>
    <row r="94" ht="15.75">
      <c r="C94" s="203"/>
    </row>
    <row r="95" ht="15.75">
      <c r="C95" s="203"/>
    </row>
    <row r="96" ht="15.75">
      <c r="C96" s="203"/>
    </row>
    <row r="97" ht="15.75">
      <c r="C97" s="203"/>
    </row>
    <row r="98" ht="15.75">
      <c r="C98" s="203"/>
    </row>
    <row r="99" ht="15.75">
      <c r="C99" s="203"/>
    </row>
    <row r="100" ht="15.75">
      <c r="C100" s="203"/>
    </row>
    <row r="101" ht="15.75">
      <c r="C101" s="203"/>
    </row>
    <row r="102" ht="15.75">
      <c r="C102" s="203"/>
    </row>
    <row r="103" ht="15.75">
      <c r="C103" s="203"/>
    </row>
    <row r="104" ht="15.75">
      <c r="C104" s="203"/>
    </row>
    <row r="105" ht="15.75">
      <c r="C105" s="203"/>
    </row>
    <row r="106" ht="15.75">
      <c r="C106" s="203"/>
    </row>
    <row r="107" ht="15.75">
      <c r="C107" s="203"/>
    </row>
    <row r="108" ht="15.75">
      <c r="C108" s="203"/>
    </row>
    <row r="109" ht="15.75">
      <c r="C109" s="203"/>
    </row>
    <row r="110" ht="15.75">
      <c r="C110" s="203"/>
    </row>
    <row r="111" ht="15.75">
      <c r="C111" s="203"/>
    </row>
    <row r="112" ht="15.75">
      <c r="C112" s="203"/>
    </row>
    <row r="113" ht="15.75">
      <c r="C113" s="203"/>
    </row>
    <row r="114" ht="15.75">
      <c r="C114" s="203"/>
    </row>
    <row r="115" ht="15.75">
      <c r="C115" s="203"/>
    </row>
    <row r="116" ht="15.75">
      <c r="C116" s="203"/>
    </row>
    <row r="117" ht="15.75">
      <c r="C117" s="203"/>
    </row>
    <row r="118" ht="15.75">
      <c r="C118" s="203"/>
    </row>
    <row r="119" ht="15.75">
      <c r="C119" s="203"/>
    </row>
    <row r="120" ht="15.75">
      <c r="C120" s="203"/>
    </row>
    <row r="121" ht="15.75">
      <c r="C121" s="203"/>
    </row>
    <row r="122" ht="15.75">
      <c r="C122" s="203"/>
    </row>
    <row r="123" ht="15.75">
      <c r="C123" s="203"/>
    </row>
    <row r="124" ht="15.75">
      <c r="C124" s="203"/>
    </row>
    <row r="125" ht="15.75">
      <c r="C125" s="203"/>
    </row>
    <row r="126" ht="15.75">
      <c r="C126" s="203"/>
    </row>
    <row r="127" ht="15.75">
      <c r="C127" s="203"/>
    </row>
    <row r="128" ht="15.75">
      <c r="C128" s="203"/>
    </row>
    <row r="129" ht="15.75">
      <c r="C129" s="203"/>
    </row>
    <row r="130" ht="15.75">
      <c r="C130" s="203"/>
    </row>
    <row r="131" ht="15.75">
      <c r="C131" s="203"/>
    </row>
    <row r="132" ht="15.75">
      <c r="C132" s="203"/>
    </row>
    <row r="133" ht="15.75">
      <c r="C133" s="203"/>
    </row>
    <row r="134" ht="15.75">
      <c r="C134" s="203"/>
    </row>
    <row r="135" ht="15.75">
      <c r="C135" s="203"/>
    </row>
    <row r="136" ht="15.75">
      <c r="C136" s="203"/>
    </row>
    <row r="137" ht="15.75">
      <c r="C137" s="203"/>
    </row>
    <row r="138" ht="15.75">
      <c r="C138" s="203"/>
    </row>
    <row r="139" ht="15.75">
      <c r="C139" s="203"/>
    </row>
    <row r="140" ht="15.75"/>
  </sheetData>
  <sheetProtection/>
  <mergeCells count="2">
    <mergeCell ref="A2:D2"/>
    <mergeCell ref="B1:D1"/>
  </mergeCells>
  <printOptions/>
  <pageMargins left="0.7086614173228347" right="0.63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5"/>
  <sheetViews>
    <sheetView view="pageBreakPreview" zoomScale="70" zoomScaleSheetLayoutView="70" zoomScalePageLayoutView="0" workbookViewId="0" topLeftCell="A1">
      <selection activeCell="E7" sqref="E7"/>
    </sheetView>
  </sheetViews>
  <sheetFormatPr defaultColWidth="9.140625" defaultRowHeight="15"/>
  <cols>
    <col min="1" max="1" width="11.57421875" style="19" customWidth="1"/>
    <col min="2" max="2" width="30.421875" style="22" customWidth="1"/>
    <col min="3" max="3" width="75.140625" style="23" customWidth="1"/>
    <col min="4" max="4" width="15.28125" style="23" customWidth="1"/>
    <col min="5" max="5" width="33.00390625" style="22" customWidth="1"/>
    <col min="6" max="16384" width="9.140625" style="19" customWidth="1"/>
  </cols>
  <sheetData>
    <row r="1" spans="2:5" s="15" customFormat="1" ht="104.25" customHeight="1">
      <c r="B1" s="46"/>
      <c r="C1" s="172"/>
      <c r="D1" s="287" t="s">
        <v>280</v>
      </c>
      <c r="E1" s="287"/>
    </row>
    <row r="2" spans="1:5" s="17" customFormat="1" ht="41.25" customHeight="1">
      <c r="A2" s="285" t="s">
        <v>259</v>
      </c>
      <c r="B2" s="286"/>
      <c r="C2" s="286"/>
      <c r="D2" s="286"/>
      <c r="E2" s="286"/>
    </row>
    <row r="3" spans="1:5" s="15" customFormat="1" ht="15.75">
      <c r="A3" s="45"/>
      <c r="B3" s="44"/>
      <c r="C3" s="43"/>
      <c r="D3" s="43"/>
      <c r="E3" s="42" t="s">
        <v>20</v>
      </c>
    </row>
    <row r="4" spans="1:5" s="17" customFormat="1" ht="80.25" customHeight="1">
      <c r="A4" s="32" t="s">
        <v>43</v>
      </c>
      <c r="B4" s="32" t="s">
        <v>42</v>
      </c>
      <c r="C4" s="32" t="s">
        <v>41</v>
      </c>
      <c r="D4" s="32" t="s">
        <v>83</v>
      </c>
      <c r="E4" s="32" t="s">
        <v>228</v>
      </c>
    </row>
    <row r="5" spans="1:5" s="41" customFormat="1" ht="18.75">
      <c r="A5" s="34">
        <v>1</v>
      </c>
      <c r="B5" s="34">
        <v>2</v>
      </c>
      <c r="C5" s="35">
        <v>3</v>
      </c>
      <c r="D5" s="35"/>
      <c r="E5" s="34">
        <v>5</v>
      </c>
    </row>
    <row r="6" spans="1:5" s="17" customFormat="1" ht="18.75">
      <c r="A6" s="63"/>
      <c r="B6" s="32" t="s">
        <v>40</v>
      </c>
      <c r="C6" s="33" t="s">
        <v>39</v>
      </c>
      <c r="D6" s="116">
        <f>D7+D16</f>
        <v>23.5</v>
      </c>
      <c r="E6" s="64">
        <f>E7+E16</f>
        <v>272.5</v>
      </c>
    </row>
    <row r="7" spans="1:5" s="17" customFormat="1" ht="18.75">
      <c r="A7" s="63"/>
      <c r="B7" s="32"/>
      <c r="C7" s="35" t="s">
        <v>38</v>
      </c>
      <c r="D7" s="116">
        <f>D8+D9+D11</f>
        <v>23.5</v>
      </c>
      <c r="E7" s="64">
        <f>E8+E9+E11</f>
        <v>272.5</v>
      </c>
    </row>
    <row r="8" spans="1:5" s="17" customFormat="1" ht="18.75">
      <c r="A8" s="63">
        <v>182</v>
      </c>
      <c r="B8" s="40" t="s">
        <v>37</v>
      </c>
      <c r="C8" s="35" t="s">
        <v>36</v>
      </c>
      <c r="D8" s="32"/>
      <c r="E8" s="65">
        <v>20</v>
      </c>
    </row>
    <row r="9" spans="1:5" s="39" customFormat="1" ht="18.75">
      <c r="A9" s="63">
        <v>182</v>
      </c>
      <c r="B9" s="32" t="s">
        <v>35</v>
      </c>
      <c r="C9" s="33" t="s">
        <v>34</v>
      </c>
      <c r="D9" s="32">
        <f>D10</f>
        <v>-5.5</v>
      </c>
      <c r="E9" s="64">
        <f>E10</f>
        <v>7.5</v>
      </c>
    </row>
    <row r="10" spans="1:5" s="17" customFormat="1" ht="18.75">
      <c r="A10" s="63">
        <v>182</v>
      </c>
      <c r="B10" s="34" t="s">
        <v>33</v>
      </c>
      <c r="C10" s="35" t="s">
        <v>32</v>
      </c>
      <c r="D10" s="34">
        <v>-5.5</v>
      </c>
      <c r="E10" s="65">
        <v>7.5</v>
      </c>
    </row>
    <row r="11" spans="1:5" s="39" customFormat="1" ht="18.75">
      <c r="A11" s="63">
        <v>182</v>
      </c>
      <c r="B11" s="32" t="s">
        <v>31</v>
      </c>
      <c r="C11" s="33" t="s">
        <v>30</v>
      </c>
      <c r="D11" s="116">
        <f>D12+D13</f>
        <v>29</v>
      </c>
      <c r="E11" s="64">
        <f>E12+E13</f>
        <v>245</v>
      </c>
    </row>
    <row r="12" spans="1:5" s="39" customFormat="1" ht="18.75">
      <c r="A12" s="63">
        <v>182</v>
      </c>
      <c r="B12" s="34" t="s">
        <v>29</v>
      </c>
      <c r="C12" s="35" t="s">
        <v>28</v>
      </c>
      <c r="D12" s="34"/>
      <c r="E12" s="65">
        <v>42</v>
      </c>
    </row>
    <row r="13" spans="1:5" s="17" customFormat="1" ht="18.75">
      <c r="A13" s="63">
        <v>182</v>
      </c>
      <c r="B13" s="34" t="s">
        <v>27</v>
      </c>
      <c r="C13" s="245" t="s">
        <v>220</v>
      </c>
      <c r="D13" s="34">
        <f>D14+D15</f>
        <v>29</v>
      </c>
      <c r="E13" s="64">
        <f>E14+E15</f>
        <v>203</v>
      </c>
    </row>
    <row r="14" spans="1:5" s="17" customFormat="1" ht="18.75">
      <c r="A14" s="63">
        <v>182</v>
      </c>
      <c r="B14" s="246" t="s">
        <v>219</v>
      </c>
      <c r="C14" s="245" t="s">
        <v>217</v>
      </c>
      <c r="D14" s="32">
        <v>29</v>
      </c>
      <c r="E14" s="65">
        <v>50</v>
      </c>
    </row>
    <row r="15" spans="1:5" s="17" customFormat="1" ht="18.75">
      <c r="A15" s="63">
        <v>182</v>
      </c>
      <c r="B15" s="246" t="s">
        <v>221</v>
      </c>
      <c r="C15" s="96" t="s">
        <v>218</v>
      </c>
      <c r="D15" s="32"/>
      <c r="E15" s="65">
        <v>153</v>
      </c>
    </row>
    <row r="16" spans="1:5" s="17" customFormat="1" ht="34.5" customHeight="1">
      <c r="A16" s="62"/>
      <c r="B16" s="34"/>
      <c r="C16" s="33" t="s">
        <v>26</v>
      </c>
      <c r="D16" s="32">
        <f>D17</f>
        <v>0</v>
      </c>
      <c r="E16" s="64">
        <f>E17</f>
        <v>0</v>
      </c>
    </row>
    <row r="17" spans="1:5" s="39" customFormat="1" ht="31.5" customHeight="1">
      <c r="A17" s="34"/>
      <c r="B17" s="94"/>
      <c r="C17" s="95"/>
      <c r="D17" s="94"/>
      <c r="E17" s="64"/>
    </row>
    <row r="18" spans="1:5" s="38" customFormat="1" ht="30.75" customHeight="1">
      <c r="A18" s="32">
        <v>801</v>
      </c>
      <c r="B18" s="32" t="s">
        <v>25</v>
      </c>
      <c r="C18" s="33" t="s">
        <v>24</v>
      </c>
      <c r="D18" s="116">
        <f>D19</f>
        <v>18.2</v>
      </c>
      <c r="E18" s="64">
        <f>E19</f>
        <v>1366.2</v>
      </c>
    </row>
    <row r="19" spans="1:5" s="36" customFormat="1" ht="49.5" customHeight="1">
      <c r="A19" s="32">
        <v>801</v>
      </c>
      <c r="B19" s="32" t="s">
        <v>23</v>
      </c>
      <c r="C19" s="33" t="s">
        <v>22</v>
      </c>
      <c r="D19" s="116">
        <f>D20+D23</f>
        <v>18.2</v>
      </c>
      <c r="E19" s="64">
        <f>E20+E23</f>
        <v>1366.2</v>
      </c>
    </row>
    <row r="20" spans="1:5" s="36" customFormat="1" ht="45" customHeight="1">
      <c r="A20" s="34">
        <v>801</v>
      </c>
      <c r="B20" s="34" t="s">
        <v>241</v>
      </c>
      <c r="C20" s="271" t="s">
        <v>80</v>
      </c>
      <c r="D20" s="34"/>
      <c r="E20" s="65">
        <f>E21</f>
        <v>1278</v>
      </c>
    </row>
    <row r="21" spans="1:5" s="36" customFormat="1" ht="63.75" customHeight="1">
      <c r="A21" s="34">
        <v>801</v>
      </c>
      <c r="B21" s="34" t="s">
        <v>240</v>
      </c>
      <c r="C21" s="35" t="s">
        <v>246</v>
      </c>
      <c r="D21" s="243"/>
      <c r="E21" s="65">
        <f>E22</f>
        <v>1278</v>
      </c>
    </row>
    <row r="22" spans="1:5" s="36" customFormat="1" ht="60" customHeight="1">
      <c r="A22" s="34">
        <v>801</v>
      </c>
      <c r="B22" s="34" t="s">
        <v>239</v>
      </c>
      <c r="C22" s="259" t="s">
        <v>247</v>
      </c>
      <c r="D22" s="243"/>
      <c r="E22" s="65">
        <v>1278</v>
      </c>
    </row>
    <row r="23" spans="1:5" s="36" customFormat="1" ht="55.5" customHeight="1">
      <c r="A23" s="32">
        <v>801</v>
      </c>
      <c r="B23" s="32" t="s">
        <v>243</v>
      </c>
      <c r="C23" s="272" t="s">
        <v>81</v>
      </c>
      <c r="D23" s="244">
        <f>D24+D26</f>
        <v>18.2</v>
      </c>
      <c r="E23" s="64">
        <f>E24+E26</f>
        <v>88.2</v>
      </c>
    </row>
    <row r="24" spans="1:5" s="36" customFormat="1" ht="55.5" customHeight="1">
      <c r="A24" s="34">
        <v>801</v>
      </c>
      <c r="B24" s="262" t="s">
        <v>242</v>
      </c>
      <c r="C24" s="273" t="s">
        <v>248</v>
      </c>
      <c r="D24" s="243">
        <f>D25</f>
        <v>5.8</v>
      </c>
      <c r="E24" s="65">
        <f>E25</f>
        <v>5.8</v>
      </c>
    </row>
    <row r="25" spans="1:5" s="36" customFormat="1" ht="48.75" customHeight="1">
      <c r="A25" s="34">
        <v>801</v>
      </c>
      <c r="B25" s="34" t="s">
        <v>237</v>
      </c>
      <c r="C25" s="35" t="s">
        <v>238</v>
      </c>
      <c r="D25" s="243">
        <v>5.8</v>
      </c>
      <c r="E25" s="65">
        <v>5.8</v>
      </c>
    </row>
    <row r="26" spans="1:6" s="36" customFormat="1" ht="60.75" customHeight="1">
      <c r="A26" s="34">
        <v>801</v>
      </c>
      <c r="B26" s="34" t="s">
        <v>130</v>
      </c>
      <c r="C26" s="35" t="s">
        <v>244</v>
      </c>
      <c r="D26" s="243">
        <f>D27</f>
        <v>12.4</v>
      </c>
      <c r="E26" s="65">
        <f>E27</f>
        <v>82.4</v>
      </c>
      <c r="F26" s="37"/>
    </row>
    <row r="27" spans="1:6" s="36" customFormat="1" ht="63" customHeight="1">
      <c r="A27" s="34">
        <v>801</v>
      </c>
      <c r="B27" s="34" t="s">
        <v>121</v>
      </c>
      <c r="C27" s="35" t="s">
        <v>82</v>
      </c>
      <c r="D27" s="34">
        <v>12.4</v>
      </c>
      <c r="E27" s="65">
        <v>82.4</v>
      </c>
      <c r="F27" s="37"/>
    </row>
    <row r="28" spans="1:5" s="17" customFormat="1" ht="18.75">
      <c r="A28" s="34"/>
      <c r="B28" s="32"/>
      <c r="C28" s="33" t="s">
        <v>21</v>
      </c>
      <c r="D28" s="116">
        <f>D6+D18</f>
        <v>41.7</v>
      </c>
      <c r="E28" s="64">
        <f>E6+E18</f>
        <v>1638.7</v>
      </c>
    </row>
    <row r="29" spans="1:5" s="18" customFormat="1" ht="18">
      <c r="A29" s="31"/>
      <c r="B29" s="30"/>
      <c r="C29" s="30"/>
      <c r="D29" s="30"/>
      <c r="E29" s="29"/>
    </row>
    <row r="30" spans="1:5" ht="12.75" customHeight="1">
      <c r="A30" s="24"/>
      <c r="B30" s="28"/>
      <c r="C30" s="27"/>
      <c r="D30" s="27"/>
      <c r="E30" s="26"/>
    </row>
    <row r="31" spans="1:5" ht="12.75" customHeight="1">
      <c r="A31" s="24"/>
      <c r="B31" s="27"/>
      <c r="C31" s="27"/>
      <c r="D31" s="27"/>
      <c r="E31" s="26"/>
    </row>
    <row r="32" spans="1:5" ht="12.75" customHeight="1">
      <c r="A32" s="24"/>
      <c r="B32" s="28"/>
      <c r="C32" s="27"/>
      <c r="D32" s="27"/>
      <c r="E32" s="26"/>
    </row>
    <row r="33" spans="1:5" ht="12.75">
      <c r="A33" s="24"/>
      <c r="B33" s="27"/>
      <c r="C33" s="27"/>
      <c r="D33" s="27"/>
      <c r="E33" s="26"/>
    </row>
    <row r="34" spans="1:5" ht="26.25" customHeight="1">
      <c r="A34" s="24"/>
      <c r="B34" s="25"/>
      <c r="C34" s="25"/>
      <c r="D34" s="25"/>
      <c r="E34" s="25"/>
    </row>
    <row r="35" ht="12.75">
      <c r="A35" s="24"/>
    </row>
  </sheetData>
  <sheetProtection/>
  <mergeCells count="2">
    <mergeCell ref="A2:E2"/>
    <mergeCell ref="D1:E1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33"/>
  <sheetViews>
    <sheetView zoomScale="70" zoomScaleNormal="70" zoomScalePageLayoutView="0" workbookViewId="0" topLeftCell="A1">
      <selection activeCell="D14" sqref="D14"/>
    </sheetView>
  </sheetViews>
  <sheetFormatPr defaultColWidth="9.140625" defaultRowHeight="15"/>
  <cols>
    <col min="1" max="1" width="11.421875" style="19" customWidth="1"/>
    <col min="2" max="2" width="29.57421875" style="22" customWidth="1"/>
    <col min="3" max="3" width="58.28125" style="23" customWidth="1"/>
    <col min="4" max="4" width="24.28125" style="22" customWidth="1"/>
    <col min="5" max="5" width="23.57421875" style="0" customWidth="1"/>
  </cols>
  <sheetData>
    <row r="1" spans="1:5" ht="107.25" customHeight="1">
      <c r="A1" s="15"/>
      <c r="B1" s="46"/>
      <c r="C1" s="165"/>
      <c r="D1" s="287" t="s">
        <v>281</v>
      </c>
      <c r="E1" s="287"/>
    </row>
    <row r="2" spans="1:5" ht="41.25" customHeight="1">
      <c r="A2" s="285" t="s">
        <v>260</v>
      </c>
      <c r="B2" s="285"/>
      <c r="C2" s="285"/>
      <c r="D2" s="285"/>
      <c r="E2" s="285"/>
    </row>
    <row r="3" spans="1:5" ht="25.5" customHeight="1">
      <c r="A3" s="45"/>
      <c r="B3" s="44"/>
      <c r="C3" s="43"/>
      <c r="D3" s="288" t="s">
        <v>20</v>
      </c>
      <c r="E3" s="288"/>
    </row>
    <row r="4" spans="1:5" ht="83.25" customHeight="1">
      <c r="A4" s="32" t="s">
        <v>43</v>
      </c>
      <c r="B4" s="32" t="s">
        <v>42</v>
      </c>
      <c r="C4" s="32" t="s">
        <v>41</v>
      </c>
      <c r="D4" s="32" t="s">
        <v>174</v>
      </c>
      <c r="E4" s="32" t="s">
        <v>229</v>
      </c>
    </row>
    <row r="5" spans="1:5" ht="18.75">
      <c r="A5" s="34">
        <v>1</v>
      </c>
      <c r="B5" s="34">
        <v>2</v>
      </c>
      <c r="C5" s="35">
        <v>3</v>
      </c>
      <c r="D5" s="34">
        <v>4</v>
      </c>
      <c r="E5" s="34">
        <v>5</v>
      </c>
    </row>
    <row r="6" spans="1:5" ht="37.5">
      <c r="A6" s="63"/>
      <c r="B6" s="32" t="s">
        <v>40</v>
      </c>
      <c r="C6" s="97" t="s">
        <v>39</v>
      </c>
      <c r="D6" s="64">
        <f>D7+D16</f>
        <v>272.5</v>
      </c>
      <c r="E6" s="64">
        <f>E7+E16</f>
        <v>272.5</v>
      </c>
    </row>
    <row r="7" spans="1:5" ht="18.75">
      <c r="A7" s="63"/>
      <c r="B7" s="32"/>
      <c r="C7" s="35" t="s">
        <v>38</v>
      </c>
      <c r="D7" s="64">
        <f>D8+D9+D11</f>
        <v>272.5</v>
      </c>
      <c r="E7" s="64">
        <f>E8+E9+E11</f>
        <v>272.5</v>
      </c>
    </row>
    <row r="8" spans="1:5" ht="18.75">
      <c r="A8" s="63">
        <v>182</v>
      </c>
      <c r="B8" s="40" t="s">
        <v>37</v>
      </c>
      <c r="C8" s="35" t="s">
        <v>36</v>
      </c>
      <c r="D8" s="65">
        <v>20</v>
      </c>
      <c r="E8" s="65">
        <v>20</v>
      </c>
    </row>
    <row r="9" spans="1:5" ht="37.5">
      <c r="A9" s="63">
        <v>182</v>
      </c>
      <c r="B9" s="32" t="s">
        <v>35</v>
      </c>
      <c r="C9" s="97" t="s">
        <v>34</v>
      </c>
      <c r="D9" s="64">
        <f>D10</f>
        <v>7.5</v>
      </c>
      <c r="E9" s="64">
        <f>E10</f>
        <v>7.5</v>
      </c>
    </row>
    <row r="10" spans="1:5" ht="18.75">
      <c r="A10" s="63">
        <v>182</v>
      </c>
      <c r="B10" s="34" t="s">
        <v>33</v>
      </c>
      <c r="C10" s="96" t="s">
        <v>32</v>
      </c>
      <c r="D10" s="65">
        <v>7.5</v>
      </c>
      <c r="E10" s="65">
        <v>7.5</v>
      </c>
    </row>
    <row r="11" spans="1:5" ht="37.5">
      <c r="A11" s="63">
        <v>182</v>
      </c>
      <c r="B11" s="32" t="s">
        <v>31</v>
      </c>
      <c r="C11" s="97" t="s">
        <v>30</v>
      </c>
      <c r="D11" s="64">
        <f>D12+D13</f>
        <v>245</v>
      </c>
      <c r="E11" s="64">
        <f>E12+E13</f>
        <v>245</v>
      </c>
    </row>
    <row r="12" spans="1:5" ht="18.75">
      <c r="A12" s="63">
        <v>182</v>
      </c>
      <c r="B12" s="34" t="s">
        <v>29</v>
      </c>
      <c r="C12" s="96" t="s">
        <v>28</v>
      </c>
      <c r="D12" s="65">
        <v>42</v>
      </c>
      <c r="E12" s="65">
        <v>42</v>
      </c>
    </row>
    <row r="13" spans="1:5" ht="26.25" customHeight="1">
      <c r="A13" s="63">
        <v>182</v>
      </c>
      <c r="B13" s="34" t="s">
        <v>27</v>
      </c>
      <c r="C13" s="245" t="s">
        <v>220</v>
      </c>
      <c r="D13" s="64">
        <f>D14+D15</f>
        <v>203</v>
      </c>
      <c r="E13" s="64">
        <f>E14+E15</f>
        <v>203</v>
      </c>
    </row>
    <row r="14" spans="1:5" s="84" customFormat="1" ht="26.25" customHeight="1">
      <c r="A14" s="63"/>
      <c r="B14" s="246" t="s">
        <v>219</v>
      </c>
      <c r="C14" s="245" t="s">
        <v>217</v>
      </c>
      <c r="D14" s="65">
        <v>50</v>
      </c>
      <c r="E14" s="65">
        <v>50</v>
      </c>
    </row>
    <row r="15" spans="1:5" s="84" customFormat="1" ht="26.25" customHeight="1">
      <c r="A15" s="63"/>
      <c r="B15" s="246" t="s">
        <v>221</v>
      </c>
      <c r="C15" s="96" t="s">
        <v>218</v>
      </c>
      <c r="D15" s="65">
        <v>153</v>
      </c>
      <c r="E15" s="65">
        <v>153</v>
      </c>
    </row>
    <row r="16" spans="1:7" s="84" customFormat="1" ht="32.25" customHeight="1">
      <c r="A16" s="62"/>
      <c r="B16" s="34"/>
      <c r="C16" s="33" t="s">
        <v>26</v>
      </c>
      <c r="D16" s="64">
        <f>D17</f>
        <v>0</v>
      </c>
      <c r="E16" s="64">
        <f>E17</f>
        <v>0</v>
      </c>
      <c r="F16" s="174"/>
      <c r="G16" s="173"/>
    </row>
    <row r="17" spans="1:7" s="84" customFormat="1" ht="33" customHeight="1">
      <c r="A17" s="183"/>
      <c r="B17" s="94"/>
      <c r="C17" s="182"/>
      <c r="D17" s="64"/>
      <c r="E17" s="64"/>
      <c r="F17" s="174"/>
      <c r="G17" s="173"/>
    </row>
    <row r="18" spans="1:5" ht="40.5" customHeight="1">
      <c r="A18" s="32">
        <v>801</v>
      </c>
      <c r="B18" s="32" t="s">
        <v>25</v>
      </c>
      <c r="C18" s="33" t="s">
        <v>24</v>
      </c>
      <c r="D18" s="64">
        <f>D19</f>
        <v>1370.1</v>
      </c>
      <c r="E18" s="64">
        <f>E19</f>
        <v>1373.3</v>
      </c>
    </row>
    <row r="19" spans="1:5" ht="63.75" customHeight="1">
      <c r="A19" s="32">
        <v>801</v>
      </c>
      <c r="B19" s="32" t="s">
        <v>23</v>
      </c>
      <c r="C19" s="33" t="s">
        <v>22</v>
      </c>
      <c r="D19" s="64">
        <f>D20+D23</f>
        <v>1370.1</v>
      </c>
      <c r="E19" s="64">
        <f>E20+E23</f>
        <v>1373.3</v>
      </c>
    </row>
    <row r="20" spans="1:5" s="84" customFormat="1" ht="48.75" customHeight="1">
      <c r="A20" s="34">
        <v>801</v>
      </c>
      <c r="B20" s="34" t="s">
        <v>241</v>
      </c>
      <c r="C20" s="260" t="s">
        <v>80</v>
      </c>
      <c r="D20" s="65">
        <f>D21</f>
        <v>1278</v>
      </c>
      <c r="E20" s="65">
        <f>E21</f>
        <v>1278</v>
      </c>
    </row>
    <row r="21" spans="1:5" s="84" customFormat="1" ht="75.75" customHeight="1">
      <c r="A21" s="34">
        <v>801</v>
      </c>
      <c r="B21" s="34" t="s">
        <v>240</v>
      </c>
      <c r="C21" s="35" t="s">
        <v>246</v>
      </c>
      <c r="D21" s="65">
        <f>D22</f>
        <v>1278</v>
      </c>
      <c r="E21" s="65">
        <f>E22</f>
        <v>1278</v>
      </c>
    </row>
    <row r="22" spans="1:5" s="84" customFormat="1" ht="66.75" customHeight="1">
      <c r="A22" s="34">
        <v>801</v>
      </c>
      <c r="B22" s="34" t="s">
        <v>239</v>
      </c>
      <c r="C22" s="259" t="s">
        <v>247</v>
      </c>
      <c r="D22" s="65">
        <v>1278</v>
      </c>
      <c r="E22" s="65">
        <v>1278</v>
      </c>
    </row>
    <row r="23" spans="1:5" s="84" customFormat="1" ht="50.25" customHeight="1">
      <c r="A23" s="32">
        <v>801</v>
      </c>
      <c r="B23" s="32" t="s">
        <v>243</v>
      </c>
      <c r="C23" s="261" t="s">
        <v>81</v>
      </c>
      <c r="D23" s="64">
        <f>D24+D26</f>
        <v>92.1</v>
      </c>
      <c r="E23" s="64">
        <f>E24+E26</f>
        <v>95.3</v>
      </c>
    </row>
    <row r="24" spans="1:5" s="84" customFormat="1" ht="68.25" customHeight="1">
      <c r="A24" s="34">
        <v>801</v>
      </c>
      <c r="B24" s="262" t="s">
        <v>242</v>
      </c>
      <c r="C24" s="259" t="s">
        <v>248</v>
      </c>
      <c r="D24" s="65">
        <f>D25</f>
        <v>5.8</v>
      </c>
      <c r="E24" s="65">
        <f>E25</f>
        <v>5.8</v>
      </c>
    </row>
    <row r="25" spans="1:5" s="84" customFormat="1" ht="76.5" customHeight="1">
      <c r="A25" s="34">
        <v>801</v>
      </c>
      <c r="B25" s="34" t="s">
        <v>237</v>
      </c>
      <c r="C25" s="35" t="s">
        <v>238</v>
      </c>
      <c r="D25" s="65">
        <v>5.8</v>
      </c>
      <c r="E25" s="65">
        <v>5.8</v>
      </c>
    </row>
    <row r="26" spans="1:5" ht="75">
      <c r="A26" s="263">
        <v>801</v>
      </c>
      <c r="B26" s="34" t="s">
        <v>130</v>
      </c>
      <c r="C26" s="35" t="s">
        <v>244</v>
      </c>
      <c r="D26" s="65">
        <f>D27</f>
        <v>86.3</v>
      </c>
      <c r="E26" s="65">
        <f>E27</f>
        <v>89.5</v>
      </c>
    </row>
    <row r="27" spans="1:5" ht="75">
      <c r="A27" s="263">
        <v>801</v>
      </c>
      <c r="B27" s="34" t="s">
        <v>121</v>
      </c>
      <c r="C27" s="35" t="s">
        <v>82</v>
      </c>
      <c r="D27" s="65">
        <v>86.3</v>
      </c>
      <c r="E27" s="65">
        <v>89.5</v>
      </c>
    </row>
    <row r="28" spans="1:5" ht="26.25" customHeight="1">
      <c r="A28" s="265"/>
      <c r="B28" s="264"/>
      <c r="C28" s="33" t="s">
        <v>21</v>
      </c>
      <c r="D28" s="64">
        <f>D6+D18</f>
        <v>1642.6</v>
      </c>
      <c r="E28" s="64">
        <f>E6+E18</f>
        <v>1645.8</v>
      </c>
    </row>
    <row r="29" spans="1:4" ht="15">
      <c r="A29" s="24"/>
      <c r="B29" s="27"/>
      <c r="C29" s="27"/>
      <c r="D29" s="26"/>
    </row>
    <row r="30" spans="1:4" ht="15">
      <c r="A30" s="24"/>
      <c r="B30" s="28"/>
      <c r="C30" s="27"/>
      <c r="D30" s="26"/>
    </row>
    <row r="31" spans="1:4" ht="15">
      <c r="A31" s="24"/>
      <c r="B31" s="27"/>
      <c r="C31" s="27"/>
      <c r="D31" s="26"/>
    </row>
    <row r="32" spans="1:4" ht="15">
      <c r="A32" s="24"/>
      <c r="B32" s="25"/>
      <c r="C32" s="25"/>
      <c r="D32" s="25"/>
    </row>
    <row r="33" ht="15">
      <c r="A33" s="24"/>
    </row>
  </sheetData>
  <sheetProtection/>
  <mergeCells count="3">
    <mergeCell ref="A2:E2"/>
    <mergeCell ref="D3:E3"/>
    <mergeCell ref="D1:E1"/>
  </mergeCells>
  <printOptions/>
  <pageMargins left="0.7086614173228347" right="0.37" top="0.7480314960629921" bottom="0.47" header="0.33" footer="0.31496062992125984"/>
  <pageSetup fitToHeight="1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8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421875" style="19" customWidth="1"/>
    <col min="2" max="2" width="48.421875" style="19" customWidth="1"/>
    <col min="3" max="3" width="14.421875" style="19" customWidth="1"/>
    <col min="4" max="4" width="43.140625" style="19" customWidth="1"/>
    <col min="5" max="16384" width="9.140625" style="19" customWidth="1"/>
  </cols>
  <sheetData>
    <row r="1" spans="1:11" ht="102" customHeight="1">
      <c r="A1" s="14"/>
      <c r="B1" s="14"/>
      <c r="C1" s="289" t="s">
        <v>282</v>
      </c>
      <c r="D1" s="289"/>
      <c r="E1" s="21"/>
      <c r="F1" s="21"/>
      <c r="G1" s="21"/>
      <c r="H1" s="21"/>
      <c r="I1" s="21"/>
      <c r="J1" s="21"/>
      <c r="K1" s="21"/>
    </row>
    <row r="2" spans="1:4" ht="72.75" customHeight="1">
      <c r="A2" s="279" t="s">
        <v>261</v>
      </c>
      <c r="B2" s="279"/>
      <c r="C2" s="279"/>
      <c r="D2" s="279"/>
    </row>
    <row r="3" spans="1:4" ht="21.75" customHeight="1">
      <c r="A3" s="93"/>
      <c r="B3" s="93"/>
      <c r="C3" s="93"/>
      <c r="D3" s="108" t="s">
        <v>20</v>
      </c>
    </row>
    <row r="4" spans="1:4" s="20" customFormat="1" ht="36.75" customHeight="1">
      <c r="A4" s="104" t="s">
        <v>71</v>
      </c>
      <c r="B4" s="104" t="s">
        <v>69</v>
      </c>
      <c r="C4" s="104" t="s">
        <v>83</v>
      </c>
      <c r="D4" s="104" t="s">
        <v>166</v>
      </c>
    </row>
    <row r="5" spans="1:4" ht="93.75">
      <c r="A5" s="101" t="s">
        <v>8</v>
      </c>
      <c r="B5" s="148" t="s">
        <v>275</v>
      </c>
      <c r="C5" s="118">
        <f>'11'!D6</f>
        <v>46.22</v>
      </c>
      <c r="D5" s="119">
        <f>'11'!E6</f>
        <v>1161.5</v>
      </c>
    </row>
    <row r="6" spans="1:4" ht="98.25" customHeight="1">
      <c r="A6" s="155" t="s">
        <v>11</v>
      </c>
      <c r="B6" s="102" t="s">
        <v>276</v>
      </c>
      <c r="C6" s="118">
        <f>'11'!D31</f>
        <v>10</v>
      </c>
      <c r="D6" s="119">
        <f>'11'!E31</f>
        <v>25</v>
      </c>
    </row>
    <row r="7" spans="1:4" ht="18.75">
      <c r="A7" s="101">
        <v>99</v>
      </c>
      <c r="B7" s="102" t="s">
        <v>72</v>
      </c>
      <c r="C7" s="274">
        <f>'11'!D55+'11'!D63</f>
        <v>-14.52</v>
      </c>
      <c r="D7" s="119">
        <f>'11'!E55</f>
        <v>452.2</v>
      </c>
    </row>
    <row r="8" spans="1:4" ht="18.75">
      <c r="A8" s="103"/>
      <c r="B8" s="103" t="s">
        <v>70</v>
      </c>
      <c r="C8" s="199">
        <f>SUM(C5:C7)</f>
        <v>41.7</v>
      </c>
      <c r="D8" s="120">
        <f>SUM(D5:D7)</f>
        <v>1638.7</v>
      </c>
    </row>
  </sheetData>
  <sheetProtection/>
  <mergeCells count="2">
    <mergeCell ref="A2:D2"/>
    <mergeCell ref="C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0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6.421875" style="19" customWidth="1"/>
    <col min="2" max="2" width="48.421875" style="19" customWidth="1"/>
    <col min="3" max="3" width="23.28125" style="19" customWidth="1"/>
    <col min="4" max="4" width="20.7109375" style="19" customWidth="1"/>
    <col min="5" max="16384" width="9.140625" style="19" customWidth="1"/>
  </cols>
  <sheetData>
    <row r="1" spans="1:10" ht="108.75" customHeight="1">
      <c r="A1" s="14"/>
      <c r="B1" s="14"/>
      <c r="C1" s="290" t="s">
        <v>283</v>
      </c>
      <c r="D1" s="290"/>
      <c r="E1" s="21"/>
      <c r="F1" s="21"/>
      <c r="G1" s="21"/>
      <c r="H1" s="21"/>
      <c r="I1" s="21"/>
      <c r="J1" s="21"/>
    </row>
    <row r="2" spans="1:4" ht="80.25" customHeight="1">
      <c r="A2" s="279" t="s">
        <v>262</v>
      </c>
      <c r="B2" s="279"/>
      <c r="C2" s="279"/>
      <c r="D2" s="279"/>
    </row>
    <row r="3" spans="1:4" ht="21.75" customHeight="1">
      <c r="A3" s="93"/>
      <c r="B3" s="93"/>
      <c r="C3" s="93"/>
      <c r="D3" s="108" t="s">
        <v>20</v>
      </c>
    </row>
    <row r="4" spans="1:4" s="20" customFormat="1" ht="35.25" customHeight="1">
      <c r="A4" s="104" t="s">
        <v>71</v>
      </c>
      <c r="B4" s="104" t="s">
        <v>69</v>
      </c>
      <c r="C4" s="104" t="s">
        <v>175</v>
      </c>
      <c r="D4" s="104" t="s">
        <v>234</v>
      </c>
    </row>
    <row r="5" spans="1:4" ht="93.75">
      <c r="A5" s="101" t="s">
        <v>8</v>
      </c>
      <c r="B5" s="148" t="s">
        <v>275</v>
      </c>
      <c r="C5" s="109">
        <f>'12'!D6</f>
        <v>1120.4299999999998</v>
      </c>
      <c r="D5" s="109">
        <f>'12'!E6</f>
        <v>1079.21</v>
      </c>
    </row>
    <row r="6" spans="1:4" ht="93.75">
      <c r="A6" s="155" t="s">
        <v>11</v>
      </c>
      <c r="B6" s="102" t="s">
        <v>277</v>
      </c>
      <c r="C6" s="109">
        <f>'12'!D31</f>
        <v>25</v>
      </c>
      <c r="D6" s="109">
        <f>'12'!E31</f>
        <v>25</v>
      </c>
    </row>
    <row r="7" spans="1:4" ht="23.25" customHeight="1">
      <c r="A7" s="101">
        <v>99</v>
      </c>
      <c r="B7" s="102" t="s">
        <v>72</v>
      </c>
      <c r="C7" s="109">
        <f>'12'!D55</f>
        <v>497.165</v>
      </c>
      <c r="D7" s="109">
        <f>'12'!E55</f>
        <v>541.59</v>
      </c>
    </row>
    <row r="8" spans="1:4" ht="18.75">
      <c r="A8" s="103"/>
      <c r="B8" s="103" t="s">
        <v>70</v>
      </c>
      <c r="C8" s="110">
        <f>C5+C6+C7</f>
        <v>1642.5949999999998</v>
      </c>
      <c r="D8" s="110">
        <f>D5+D6+D7</f>
        <v>1645.8000000000002</v>
      </c>
    </row>
    <row r="10" ht="12.75">
      <c r="D10" s="253"/>
    </row>
  </sheetData>
  <sheetProtection/>
  <mergeCells count="2">
    <mergeCell ref="C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71"/>
  <sheetViews>
    <sheetView view="pageBreakPreview" zoomScaleNormal="90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87.140625" style="48" customWidth="1"/>
    <col min="2" max="2" width="16.140625" style="16" customWidth="1"/>
    <col min="3" max="3" width="12.00390625" style="16" customWidth="1"/>
    <col min="4" max="4" width="17.28125" style="15" customWidth="1"/>
    <col min="5" max="16384" width="9.140625" style="19" customWidth="1"/>
  </cols>
  <sheetData>
    <row r="1" spans="2:4" ht="102.75" customHeight="1">
      <c r="B1" s="292" t="s">
        <v>284</v>
      </c>
      <c r="C1" s="292"/>
      <c r="D1" s="292"/>
    </row>
    <row r="2" spans="1:6" ht="79.5" customHeight="1">
      <c r="A2" s="291" t="s">
        <v>263</v>
      </c>
      <c r="B2" s="291"/>
      <c r="C2" s="291"/>
      <c r="D2" s="291"/>
      <c r="E2" s="59"/>
      <c r="F2" s="58"/>
    </row>
    <row r="3" spans="1:6" s="57" customFormat="1" ht="15.75">
      <c r="A3" s="59"/>
      <c r="B3" s="61"/>
      <c r="C3" s="61"/>
      <c r="D3" s="60" t="s">
        <v>20</v>
      </c>
      <c r="E3" s="59"/>
      <c r="F3" s="58"/>
    </row>
    <row r="4" spans="1:4" s="55" customFormat="1" ht="72" customHeight="1">
      <c r="A4" s="34" t="s">
        <v>53</v>
      </c>
      <c r="B4" s="34" t="s">
        <v>52</v>
      </c>
      <c r="C4" s="34" t="s">
        <v>83</v>
      </c>
      <c r="D4" s="34" t="s">
        <v>166</v>
      </c>
    </row>
    <row r="5" spans="1:4" s="55" customFormat="1" ht="18.75">
      <c r="A5" s="34">
        <v>1</v>
      </c>
      <c r="B5" s="56">
        <v>2</v>
      </c>
      <c r="C5" s="117"/>
      <c r="D5" s="34">
        <v>4</v>
      </c>
    </row>
    <row r="6" spans="1:4" s="68" customFormat="1" ht="18.75">
      <c r="A6" s="66" t="s">
        <v>6</v>
      </c>
      <c r="B6" s="67" t="s">
        <v>51</v>
      </c>
      <c r="C6" s="80">
        <f>C7+C8+C9+C10</f>
        <v>69.22</v>
      </c>
      <c r="D6" s="80">
        <f>D7+D8+D9+D10</f>
        <v>1546.3</v>
      </c>
    </row>
    <row r="7" spans="1:4" s="18" customFormat="1" ht="37.5">
      <c r="A7" s="54" t="s">
        <v>50</v>
      </c>
      <c r="B7" s="53" t="s">
        <v>49</v>
      </c>
      <c r="C7" s="276">
        <f>9!G7</f>
        <v>7.2</v>
      </c>
      <c r="D7" s="89">
        <f>9!H7</f>
        <v>364</v>
      </c>
    </row>
    <row r="8" spans="1:4" s="18" customFormat="1" ht="56.25">
      <c r="A8" s="54" t="s">
        <v>48</v>
      </c>
      <c r="B8" s="53" t="s">
        <v>47</v>
      </c>
      <c r="C8" s="275">
        <f>9!G10</f>
        <v>46.22</v>
      </c>
      <c r="D8" s="89">
        <f>9!H10</f>
        <v>1041.5</v>
      </c>
    </row>
    <row r="9" spans="1:4" s="18" customFormat="1" ht="20.25">
      <c r="A9" s="142" t="s">
        <v>99</v>
      </c>
      <c r="B9" s="53" t="s">
        <v>101</v>
      </c>
      <c r="C9" s="140"/>
      <c r="D9" s="89">
        <v>15</v>
      </c>
    </row>
    <row r="10" spans="1:4" s="18" customFormat="1" ht="20.25">
      <c r="A10" s="142" t="s">
        <v>113</v>
      </c>
      <c r="B10" s="53" t="s">
        <v>112</v>
      </c>
      <c r="C10" s="275">
        <f>9!G34</f>
        <v>15.8</v>
      </c>
      <c r="D10" s="89">
        <f>9!H34</f>
        <v>125.8</v>
      </c>
    </row>
    <row r="11" spans="1:4" s="18" customFormat="1" ht="18.75">
      <c r="A11" s="87" t="s">
        <v>19</v>
      </c>
      <c r="B11" s="67" t="s">
        <v>46</v>
      </c>
      <c r="C11" s="141">
        <f>C12</f>
        <v>12.4</v>
      </c>
      <c r="D11" s="80">
        <f>D12</f>
        <v>82.4</v>
      </c>
    </row>
    <row r="12" spans="1:4" s="18" customFormat="1" ht="18.75">
      <c r="A12" s="85" t="s">
        <v>45</v>
      </c>
      <c r="B12" s="53" t="s">
        <v>44</v>
      </c>
      <c r="C12" s="276">
        <f>9!G51</f>
        <v>12.4</v>
      </c>
      <c r="D12" s="89">
        <f>9!H51</f>
        <v>82.4</v>
      </c>
    </row>
    <row r="13" spans="1:4" s="18" customFormat="1" ht="18.75" hidden="1">
      <c r="A13" s="249" t="s">
        <v>222</v>
      </c>
      <c r="B13" s="250" t="s">
        <v>223</v>
      </c>
      <c r="C13" s="141"/>
      <c r="D13" s="80">
        <f>D14</f>
        <v>0</v>
      </c>
    </row>
    <row r="14" spans="1:4" s="18" customFormat="1" ht="18.75" hidden="1">
      <c r="A14" s="251" t="s">
        <v>224</v>
      </c>
      <c r="B14" s="252" t="s">
        <v>225</v>
      </c>
      <c r="C14" s="139"/>
      <c r="D14" s="89"/>
    </row>
    <row r="15" spans="1:4" s="18" customFormat="1" ht="18.75" customHeight="1">
      <c r="A15" s="88" t="s">
        <v>59</v>
      </c>
      <c r="B15" s="67" t="s">
        <v>60</v>
      </c>
      <c r="C15" s="141">
        <f>C16</f>
        <v>0</v>
      </c>
      <c r="D15" s="80">
        <f>D17+D16</f>
        <v>10</v>
      </c>
    </row>
    <row r="16" spans="1:4" s="68" customFormat="1" ht="18.75" customHeight="1" hidden="1">
      <c r="A16" s="86" t="s">
        <v>61</v>
      </c>
      <c r="B16" s="53" t="s">
        <v>62</v>
      </c>
      <c r="C16" s="139"/>
      <c r="D16" s="89"/>
    </row>
    <row r="17" spans="1:4" s="68" customFormat="1" ht="18.75" customHeight="1">
      <c r="A17" s="86" t="s">
        <v>68</v>
      </c>
      <c r="B17" s="53" t="s">
        <v>67</v>
      </c>
      <c r="C17" s="139">
        <v>0</v>
      </c>
      <c r="D17" s="89">
        <f>9!H55</f>
        <v>10</v>
      </c>
    </row>
    <row r="18" spans="1:4" s="68" customFormat="1" ht="20.25">
      <c r="A18" s="77" t="s">
        <v>16</v>
      </c>
      <c r="B18" s="67" t="s">
        <v>97</v>
      </c>
      <c r="C18" s="198">
        <f>9!G61</f>
        <v>-39.92</v>
      </c>
      <c r="D18" s="80">
        <v>0</v>
      </c>
    </row>
    <row r="19" spans="1:4" s="68" customFormat="1" ht="18.75">
      <c r="A19" s="69" t="s">
        <v>18</v>
      </c>
      <c r="B19" s="70"/>
      <c r="C19" s="80">
        <f>C6+C11+C15+C18</f>
        <v>41.7</v>
      </c>
      <c r="D19" s="80">
        <f>D6+D11+D15+D18</f>
        <v>1638.7</v>
      </c>
    </row>
    <row r="20" spans="1:4" s="18" customFormat="1" ht="18.75">
      <c r="A20" s="52"/>
      <c r="B20" s="51"/>
      <c r="C20" s="51"/>
      <c r="D20" s="82"/>
    </row>
    <row r="21" spans="1:4" s="18" customFormat="1" ht="18.75">
      <c r="A21" s="52"/>
      <c r="B21" s="51"/>
      <c r="C21" s="51"/>
      <c r="D21" s="50"/>
    </row>
    <row r="22" spans="1:4" s="18" customFormat="1" ht="18.75">
      <c r="A22" s="52"/>
      <c r="B22" s="51"/>
      <c r="C22" s="51"/>
      <c r="D22" s="17"/>
    </row>
    <row r="23" spans="1:4" s="18" customFormat="1" ht="18.75">
      <c r="A23" s="52"/>
      <c r="B23" s="51"/>
      <c r="C23" s="51"/>
      <c r="D23" s="17"/>
    </row>
    <row r="24" spans="1:4" s="18" customFormat="1" ht="18.75">
      <c r="A24" s="52"/>
      <c r="B24" s="51"/>
      <c r="C24" s="51"/>
      <c r="D24" s="17"/>
    </row>
    <row r="25" spans="1:4" s="18" customFormat="1" ht="18.75">
      <c r="A25" s="52"/>
      <c r="B25" s="51"/>
      <c r="C25" s="51"/>
      <c r="D25" s="17"/>
    </row>
    <row r="26" spans="1:4" s="18" customFormat="1" ht="18.75">
      <c r="A26" s="52"/>
      <c r="B26" s="51"/>
      <c r="C26" s="51"/>
      <c r="D26" s="17"/>
    </row>
    <row r="27" spans="1:4" s="18" customFormat="1" ht="18.75">
      <c r="A27" s="52"/>
      <c r="B27" s="51"/>
      <c r="C27" s="51"/>
      <c r="D27" s="17"/>
    </row>
    <row r="28" spans="1:4" s="18" customFormat="1" ht="18.75">
      <c r="A28" s="52"/>
      <c r="B28" s="51"/>
      <c r="C28" s="51"/>
      <c r="D28" s="17"/>
    </row>
    <row r="29" spans="1:4" s="18" customFormat="1" ht="18.75">
      <c r="A29" s="52"/>
      <c r="B29" s="51"/>
      <c r="C29" s="51"/>
      <c r="D29" s="17"/>
    </row>
    <row r="30" spans="1:4" s="18" customFormat="1" ht="18.75">
      <c r="A30" s="52"/>
      <c r="B30" s="51"/>
      <c r="C30" s="51"/>
      <c r="D30" s="17"/>
    </row>
    <row r="31" spans="1:4" s="18" customFormat="1" ht="18.75">
      <c r="A31" s="52"/>
      <c r="B31" s="51"/>
      <c r="C31" s="51"/>
      <c r="D31" s="17"/>
    </row>
    <row r="32" spans="1:4" s="18" customFormat="1" ht="18.75">
      <c r="A32" s="52"/>
      <c r="B32" s="51"/>
      <c r="C32" s="51"/>
      <c r="D32" s="17"/>
    </row>
    <row r="33" spans="1:4" s="18" customFormat="1" ht="18.75">
      <c r="A33" s="52"/>
      <c r="B33" s="51"/>
      <c r="C33" s="51"/>
      <c r="D33" s="17"/>
    </row>
    <row r="34" spans="1:4" s="18" customFormat="1" ht="18.75">
      <c r="A34" s="52"/>
      <c r="B34" s="51"/>
      <c r="C34" s="51"/>
      <c r="D34" s="17"/>
    </row>
    <row r="35" spans="1:4" s="18" customFormat="1" ht="18.75">
      <c r="A35" s="52"/>
      <c r="B35" s="51"/>
      <c r="C35" s="51"/>
      <c r="D35" s="17"/>
    </row>
    <row r="36" spans="1:4" s="18" customFormat="1" ht="18.75">
      <c r="A36" s="52"/>
      <c r="B36" s="51"/>
      <c r="C36" s="51"/>
      <c r="D36" s="17"/>
    </row>
    <row r="37" spans="1:4" s="18" customFormat="1" ht="18.75">
      <c r="A37" s="52"/>
      <c r="B37" s="51"/>
      <c r="C37" s="51"/>
      <c r="D37" s="17"/>
    </row>
    <row r="38" spans="1:4" s="18" customFormat="1" ht="18.75">
      <c r="A38" s="52"/>
      <c r="B38" s="51"/>
      <c r="C38" s="51"/>
      <c r="D38" s="17"/>
    </row>
    <row r="39" spans="1:4" s="18" customFormat="1" ht="18.75">
      <c r="A39" s="52"/>
      <c r="B39" s="51"/>
      <c r="C39" s="51"/>
      <c r="D39" s="17"/>
    </row>
    <row r="40" spans="1:4" s="18" customFormat="1" ht="18.75">
      <c r="A40" s="52"/>
      <c r="B40" s="51"/>
      <c r="C40" s="51"/>
      <c r="D40" s="17"/>
    </row>
    <row r="41" spans="1:4" s="18" customFormat="1" ht="18.75">
      <c r="A41" s="52"/>
      <c r="B41" s="51"/>
      <c r="C41" s="51"/>
      <c r="D41" s="17"/>
    </row>
    <row r="42" spans="1:4" s="18" customFormat="1" ht="18.75">
      <c r="A42" s="52"/>
      <c r="B42" s="51"/>
      <c r="C42" s="51"/>
      <c r="D42" s="17"/>
    </row>
    <row r="43" spans="1:4" s="18" customFormat="1" ht="18.75">
      <c r="A43" s="52"/>
      <c r="B43" s="51"/>
      <c r="C43" s="51"/>
      <c r="D43" s="17"/>
    </row>
    <row r="44" spans="1:4" s="18" customFormat="1" ht="18.75">
      <c r="A44" s="52"/>
      <c r="B44" s="51"/>
      <c r="C44" s="51"/>
      <c r="D44" s="17"/>
    </row>
    <row r="45" spans="1:4" s="18" customFormat="1" ht="18.75">
      <c r="A45" s="52"/>
      <c r="B45" s="51"/>
      <c r="C45" s="51"/>
      <c r="D45" s="17"/>
    </row>
    <row r="46" spans="1:4" s="18" customFormat="1" ht="18.75">
      <c r="A46" s="52"/>
      <c r="B46" s="51"/>
      <c r="C46" s="51"/>
      <c r="D46" s="17"/>
    </row>
    <row r="47" spans="1:4" s="18" customFormat="1" ht="18.75">
      <c r="A47" s="52"/>
      <c r="B47" s="51"/>
      <c r="C47" s="51"/>
      <c r="D47" s="17"/>
    </row>
    <row r="48" spans="1:4" s="18" customFormat="1" ht="18.75">
      <c r="A48" s="52"/>
      <c r="B48" s="51"/>
      <c r="C48" s="51"/>
      <c r="D48" s="17"/>
    </row>
    <row r="49" spans="2:3" ht="12.75">
      <c r="B49" s="49"/>
      <c r="C49" s="49"/>
    </row>
    <row r="50" spans="2:3" ht="12.75">
      <c r="B50" s="49"/>
      <c r="C50" s="49"/>
    </row>
    <row r="51" spans="2:3" ht="12.75">
      <c r="B51" s="49"/>
      <c r="C51" s="49"/>
    </row>
    <row r="52" spans="2:3" ht="12.75">
      <c r="B52" s="49"/>
      <c r="C52" s="49"/>
    </row>
    <row r="53" spans="2:3" ht="12.75">
      <c r="B53" s="49"/>
      <c r="C53" s="49"/>
    </row>
    <row r="54" spans="2:3" ht="12.75">
      <c r="B54" s="49"/>
      <c r="C54" s="49"/>
    </row>
    <row r="55" spans="2:3" ht="12.75">
      <c r="B55" s="49"/>
      <c r="C55" s="49"/>
    </row>
    <row r="56" spans="2:3" ht="12.75">
      <c r="B56" s="49"/>
      <c r="C56" s="49"/>
    </row>
    <row r="57" spans="2:3" ht="12.75">
      <c r="B57" s="49"/>
      <c r="C57" s="49"/>
    </row>
    <row r="58" spans="2:3" ht="12.75">
      <c r="B58" s="49"/>
      <c r="C58" s="49"/>
    </row>
    <row r="59" spans="2:3" ht="12.75">
      <c r="B59" s="49"/>
      <c r="C59" s="49"/>
    </row>
    <row r="60" spans="2:3" ht="12.75">
      <c r="B60" s="49"/>
      <c r="C60" s="49"/>
    </row>
    <row r="61" spans="2:3" ht="12.75">
      <c r="B61" s="49"/>
      <c r="C61" s="49"/>
    </row>
    <row r="62" spans="2:3" ht="12.75">
      <c r="B62" s="49"/>
      <c r="C62" s="49"/>
    </row>
    <row r="63" spans="2:3" ht="12.75">
      <c r="B63" s="49"/>
      <c r="C63" s="49"/>
    </row>
    <row r="64" spans="1:4" ht="12.75">
      <c r="A64" s="19"/>
      <c r="B64" s="49"/>
      <c r="C64" s="49"/>
      <c r="D64" s="19"/>
    </row>
    <row r="65" spans="1:4" ht="12.75">
      <c r="A65" s="19"/>
      <c r="B65" s="49"/>
      <c r="C65" s="49"/>
      <c r="D65" s="19"/>
    </row>
    <row r="66" spans="1:4" ht="12.75">
      <c r="A66" s="19"/>
      <c r="B66" s="49"/>
      <c r="C66" s="49"/>
      <c r="D66" s="19"/>
    </row>
    <row r="67" spans="1:4" ht="12.75">
      <c r="A67" s="19"/>
      <c r="B67" s="49"/>
      <c r="C67" s="49"/>
      <c r="D67" s="19"/>
    </row>
    <row r="68" spans="1:4" ht="12.75">
      <c r="A68" s="19"/>
      <c r="B68" s="49"/>
      <c r="C68" s="49"/>
      <c r="D68" s="19"/>
    </row>
    <row r="69" spans="1:4" ht="12.75">
      <c r="A69" s="19"/>
      <c r="B69" s="49"/>
      <c r="C69" s="49"/>
      <c r="D69" s="19"/>
    </row>
    <row r="70" spans="1:4" ht="12.75">
      <c r="A70" s="19"/>
      <c r="B70" s="49"/>
      <c r="C70" s="49"/>
      <c r="D70" s="19"/>
    </row>
    <row r="71" spans="1:4" ht="12.75">
      <c r="A71" s="19"/>
      <c r="B71" s="49"/>
      <c r="C71" s="49"/>
      <c r="D71" s="19"/>
    </row>
  </sheetData>
  <sheetProtection/>
  <mergeCells count="2">
    <mergeCell ref="A2:D2"/>
    <mergeCell ref="B1:D1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D47"/>
  <sheetViews>
    <sheetView zoomScale="85" zoomScaleNormal="85" zoomScalePageLayoutView="0" workbookViewId="0" topLeftCell="A1">
      <selection activeCell="D4" sqref="D4"/>
    </sheetView>
  </sheetViews>
  <sheetFormatPr defaultColWidth="9.140625" defaultRowHeight="15"/>
  <cols>
    <col min="1" max="1" width="89.00390625" style="48" customWidth="1"/>
    <col min="2" max="2" width="13.57421875" style="16" customWidth="1"/>
    <col min="3" max="3" width="15.28125" style="47" customWidth="1"/>
    <col min="4" max="4" width="16.140625" style="15" customWidth="1"/>
  </cols>
  <sheetData>
    <row r="1" spans="2:4" ht="107.25" customHeight="1">
      <c r="B1" s="293" t="s">
        <v>285</v>
      </c>
      <c r="C1" s="293"/>
      <c r="D1" s="293"/>
    </row>
    <row r="2" spans="1:4" ht="59.25" customHeight="1">
      <c r="A2" s="291" t="s">
        <v>264</v>
      </c>
      <c r="B2" s="291"/>
      <c r="C2" s="291"/>
      <c r="D2" s="291"/>
    </row>
    <row r="3" spans="1:4" ht="15.75">
      <c r="A3" s="59"/>
      <c r="B3" s="61"/>
      <c r="C3" s="59"/>
      <c r="D3" s="60" t="s">
        <v>20</v>
      </c>
    </row>
    <row r="4" spans="1:4" ht="49.5" customHeight="1">
      <c r="A4" s="34" t="s">
        <v>53</v>
      </c>
      <c r="B4" s="34" t="s">
        <v>52</v>
      </c>
      <c r="C4" s="34" t="s">
        <v>175</v>
      </c>
      <c r="D4" s="34" t="s">
        <v>234</v>
      </c>
    </row>
    <row r="5" spans="1:4" ht="18.75">
      <c r="A5" s="34">
        <v>1</v>
      </c>
      <c r="B5" s="56">
        <v>2</v>
      </c>
      <c r="C5" s="34">
        <v>3</v>
      </c>
      <c r="D5" s="34">
        <v>4</v>
      </c>
    </row>
    <row r="6" spans="1:4" ht="18.75">
      <c r="A6" s="66" t="s">
        <v>6</v>
      </c>
      <c r="B6" s="67" t="s">
        <v>51</v>
      </c>
      <c r="C6" s="80">
        <f>C7+C8+C9+C10</f>
        <v>1505.2299999999998</v>
      </c>
      <c r="D6" s="80">
        <f>SUM(D7:D10)</f>
        <v>1464.01</v>
      </c>
    </row>
    <row r="7" spans="1:4" ht="49.5" customHeight="1">
      <c r="A7" s="54" t="s">
        <v>50</v>
      </c>
      <c r="B7" s="53" t="s">
        <v>49</v>
      </c>
      <c r="C7" s="89">
        <f>'10'!G6</f>
        <v>364</v>
      </c>
      <c r="D7" s="89">
        <f>'10'!H6</f>
        <v>364</v>
      </c>
    </row>
    <row r="8" spans="1:4" ht="62.25" customHeight="1">
      <c r="A8" s="54" t="s">
        <v>48</v>
      </c>
      <c r="B8" s="53" t="s">
        <v>47</v>
      </c>
      <c r="C8" s="89">
        <f>'10'!G9</f>
        <v>1000.43</v>
      </c>
      <c r="D8" s="89">
        <f>'10'!H9</f>
        <v>959.21</v>
      </c>
    </row>
    <row r="9" spans="1:4" s="84" customFormat="1" ht="28.5" customHeight="1">
      <c r="A9" s="177" t="s">
        <v>99</v>
      </c>
      <c r="B9" s="53" t="s">
        <v>101</v>
      </c>
      <c r="C9" s="89">
        <v>15</v>
      </c>
      <c r="D9" s="89">
        <v>15</v>
      </c>
    </row>
    <row r="10" spans="1:4" s="84" customFormat="1" ht="33" customHeight="1">
      <c r="A10" s="177" t="s">
        <v>113</v>
      </c>
      <c r="B10" s="67" t="s">
        <v>112</v>
      </c>
      <c r="C10" s="83">
        <f>'10'!G32</f>
        <v>125.8</v>
      </c>
      <c r="D10" s="83">
        <f>'10'!H32</f>
        <v>125.8</v>
      </c>
    </row>
    <row r="11" spans="1:4" s="84" customFormat="1" ht="24.75" customHeight="1">
      <c r="A11" s="87" t="s">
        <v>19</v>
      </c>
      <c r="B11" s="67" t="s">
        <v>46</v>
      </c>
      <c r="C11" s="80">
        <f>C12</f>
        <v>86.3</v>
      </c>
      <c r="D11" s="80">
        <f>D12</f>
        <v>89.5</v>
      </c>
    </row>
    <row r="12" spans="1:4" ht="30" customHeight="1">
      <c r="A12" s="85" t="s">
        <v>45</v>
      </c>
      <c r="B12" s="53" t="s">
        <v>44</v>
      </c>
      <c r="C12" s="89">
        <f>'10'!G49</f>
        <v>86.3</v>
      </c>
      <c r="D12" s="89">
        <f>'10'!H49</f>
        <v>89.5</v>
      </c>
    </row>
    <row r="13" spans="1:4" ht="27.75" customHeight="1">
      <c r="A13" s="88" t="s">
        <v>59</v>
      </c>
      <c r="B13" s="67" t="s">
        <v>60</v>
      </c>
      <c r="C13" s="80">
        <f>C15+C14</f>
        <v>10</v>
      </c>
      <c r="D13" s="80">
        <f>D15+D14</f>
        <v>10</v>
      </c>
    </row>
    <row r="14" spans="1:4" ht="18.75" hidden="1">
      <c r="A14" s="86" t="s">
        <v>61</v>
      </c>
      <c r="B14" s="53" t="s">
        <v>62</v>
      </c>
      <c r="C14" s="89">
        <v>0</v>
      </c>
      <c r="D14" s="89">
        <v>0</v>
      </c>
    </row>
    <row r="15" spans="1:4" ht="30" customHeight="1">
      <c r="A15" s="86" t="s">
        <v>68</v>
      </c>
      <c r="B15" s="53" t="s">
        <v>67</v>
      </c>
      <c r="C15" s="89">
        <f>'10'!G53</f>
        <v>10</v>
      </c>
      <c r="D15" s="89">
        <f>'10'!H53</f>
        <v>10</v>
      </c>
    </row>
    <row r="16" spans="1:4" ht="26.25" customHeight="1">
      <c r="A16" s="77" t="s">
        <v>16</v>
      </c>
      <c r="B16" s="67" t="s">
        <v>97</v>
      </c>
      <c r="C16" s="83">
        <f>'10'!G59</f>
        <v>41.065</v>
      </c>
      <c r="D16" s="83">
        <f>'10'!H59</f>
        <v>82.29</v>
      </c>
    </row>
    <row r="17" spans="1:4" ht="28.5" customHeight="1">
      <c r="A17" s="69" t="s">
        <v>18</v>
      </c>
      <c r="B17" s="70"/>
      <c r="C17" s="80">
        <f>C6+C11+C13+C16</f>
        <v>1642.5949999999998</v>
      </c>
      <c r="D17" s="80">
        <f>D6+D11+D13+D16</f>
        <v>1645.8</v>
      </c>
    </row>
    <row r="18" spans="1:4" ht="18.75">
      <c r="A18" s="52"/>
      <c r="B18" s="51"/>
      <c r="C18" s="50"/>
      <c r="D18" s="17"/>
    </row>
    <row r="19" spans="1:4" ht="18.75">
      <c r="A19" s="52"/>
      <c r="B19" s="51"/>
      <c r="C19" s="50"/>
      <c r="D19" s="17"/>
    </row>
    <row r="20" spans="1:4" ht="18.75">
      <c r="A20" s="52"/>
      <c r="B20" s="51"/>
      <c r="C20" s="50"/>
      <c r="D20" s="17"/>
    </row>
    <row r="21" spans="1:4" ht="18.75">
      <c r="A21" s="52"/>
      <c r="B21" s="51"/>
      <c r="C21" s="50"/>
      <c r="D21" s="17"/>
    </row>
    <row r="22" spans="1:4" ht="18.75">
      <c r="A22" s="52"/>
      <c r="B22" s="51"/>
      <c r="C22" s="50"/>
      <c r="D22" s="17"/>
    </row>
    <row r="23" spans="1:4" ht="18.75">
      <c r="A23" s="52"/>
      <c r="B23" s="51"/>
      <c r="C23" s="50"/>
      <c r="D23" s="17"/>
    </row>
    <row r="24" spans="1:4" ht="18.75">
      <c r="A24" s="52"/>
      <c r="B24" s="51"/>
      <c r="C24" s="50"/>
      <c r="D24" s="17"/>
    </row>
    <row r="25" ht="15">
      <c r="B25" s="49"/>
    </row>
    <row r="26" ht="15">
      <c r="B26" s="49"/>
    </row>
    <row r="27" ht="15">
      <c r="B27" s="49"/>
    </row>
    <row r="28" ht="15">
      <c r="B28" s="49"/>
    </row>
    <row r="29" ht="15">
      <c r="B29" s="49"/>
    </row>
    <row r="30" ht="15">
      <c r="B30" s="49"/>
    </row>
    <row r="31" ht="15">
      <c r="B31" s="49"/>
    </row>
    <row r="32" ht="15">
      <c r="B32" s="49"/>
    </row>
    <row r="33" ht="15">
      <c r="B33" s="49"/>
    </row>
    <row r="34" ht="15">
      <c r="B34" s="49"/>
    </row>
    <row r="35" ht="15">
      <c r="B35" s="49"/>
    </row>
    <row r="36" ht="15">
      <c r="B36" s="49"/>
    </row>
    <row r="37" ht="15">
      <c r="B37" s="49"/>
    </row>
    <row r="38" ht="15">
      <c r="B38" s="49"/>
    </row>
    <row r="39" ht="15">
      <c r="B39" s="49"/>
    </row>
    <row r="40" spans="1:4" ht="15">
      <c r="A40" s="19"/>
      <c r="B40" s="49"/>
      <c r="C40" s="19"/>
      <c r="D40" s="19"/>
    </row>
    <row r="41" spans="1:4" ht="15">
      <c r="A41" s="19"/>
      <c r="B41" s="49"/>
      <c r="C41" s="19"/>
      <c r="D41" s="19"/>
    </row>
    <row r="42" spans="1:4" ht="15">
      <c r="A42" s="19"/>
      <c r="B42" s="49"/>
      <c r="C42" s="19"/>
      <c r="D42" s="19"/>
    </row>
    <row r="43" spans="1:4" ht="15">
      <c r="A43" s="19"/>
      <c r="B43" s="49"/>
      <c r="C43" s="19"/>
      <c r="D43" s="19"/>
    </row>
    <row r="44" spans="1:4" ht="15">
      <c r="A44" s="19"/>
      <c r="B44" s="49"/>
      <c r="C44" s="19"/>
      <c r="D44" s="19"/>
    </row>
    <row r="45" spans="1:4" ht="15">
      <c r="A45" s="19"/>
      <c r="B45" s="49"/>
      <c r="C45" s="19"/>
      <c r="D45" s="19"/>
    </row>
    <row r="46" spans="1:4" ht="15">
      <c r="A46" s="19"/>
      <c r="B46" s="49"/>
      <c r="C46" s="19"/>
      <c r="D46" s="19"/>
    </row>
    <row r="47" spans="1:4" ht="15">
      <c r="A47" s="19"/>
      <c r="B47" s="49"/>
      <c r="C47" s="19"/>
      <c r="D47" s="19"/>
    </row>
  </sheetData>
  <sheetProtection/>
  <mergeCells count="2">
    <mergeCell ref="A2:D2"/>
    <mergeCell ref="B1:D1"/>
  </mergeCells>
  <printOptions/>
  <pageMargins left="0.7086614173228347" right="0.8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63"/>
  <sheetViews>
    <sheetView view="pageBreakPreview" zoomScale="40" zoomScaleNormal="46" zoomScaleSheetLayoutView="40" zoomScalePageLayoutView="0" workbookViewId="0" topLeftCell="A1">
      <selection activeCell="H14" sqref="H14"/>
    </sheetView>
  </sheetViews>
  <sheetFormatPr defaultColWidth="9.140625" defaultRowHeight="15"/>
  <cols>
    <col min="1" max="1" width="129.57421875" style="138" customWidth="1"/>
    <col min="2" max="2" width="12.7109375" style="138" customWidth="1"/>
    <col min="3" max="3" width="11.57421875" style="138" customWidth="1"/>
    <col min="4" max="4" width="9.140625" style="138" customWidth="1"/>
    <col min="5" max="5" width="24.421875" style="138" customWidth="1"/>
    <col min="6" max="6" width="11.57421875" style="138" customWidth="1"/>
    <col min="7" max="7" width="22.7109375" style="138" customWidth="1"/>
    <col min="8" max="8" width="21.00390625" style="138" customWidth="1"/>
    <col min="9" max="9" width="9.140625" style="138" customWidth="1"/>
  </cols>
  <sheetData>
    <row r="1" spans="1:8" ht="80.25" customHeight="1">
      <c r="A1" s="187"/>
      <c r="B1" s="81"/>
      <c r="C1" s="294" t="s">
        <v>286</v>
      </c>
      <c r="D1" s="294"/>
      <c r="E1" s="294"/>
      <c r="F1" s="294"/>
      <c r="G1" s="294"/>
      <c r="H1" s="294"/>
    </row>
    <row r="2" spans="1:8" ht="20.25">
      <c r="A2" s="295" t="s">
        <v>265</v>
      </c>
      <c r="B2" s="295"/>
      <c r="C2" s="295"/>
      <c r="D2" s="295"/>
      <c r="E2" s="295"/>
      <c r="F2" s="295"/>
      <c r="G2" s="295"/>
      <c r="H2" s="295"/>
    </row>
    <row r="3" spans="1:8" ht="18.75">
      <c r="A3" s="188"/>
      <c r="B3" s="296"/>
      <c r="C3" s="296"/>
      <c r="D3" s="296"/>
      <c r="E3" s="296"/>
      <c r="F3" s="296"/>
      <c r="G3" s="188"/>
      <c r="H3" s="247" t="s">
        <v>20</v>
      </c>
    </row>
    <row r="4" spans="1:8" ht="46.5" customHeight="1">
      <c r="A4" s="133" t="s">
        <v>0</v>
      </c>
      <c r="B4" s="133" t="s">
        <v>1</v>
      </c>
      <c r="C4" s="133" t="s">
        <v>2</v>
      </c>
      <c r="D4" s="133" t="s">
        <v>3</v>
      </c>
      <c r="E4" s="133" t="s">
        <v>4</v>
      </c>
      <c r="F4" s="133" t="s">
        <v>5</v>
      </c>
      <c r="G4" s="133" t="s">
        <v>102</v>
      </c>
      <c r="H4" s="91" t="s">
        <v>235</v>
      </c>
    </row>
    <row r="5" spans="1:8" ht="18.75">
      <c r="A5" s="91">
        <v>1</v>
      </c>
      <c r="B5" s="91">
        <v>2</v>
      </c>
      <c r="C5" s="91">
        <v>3</v>
      </c>
      <c r="D5" s="91">
        <v>4</v>
      </c>
      <c r="E5" s="91">
        <v>5</v>
      </c>
      <c r="F5" s="91">
        <v>6</v>
      </c>
      <c r="G5" s="91">
        <v>7</v>
      </c>
      <c r="H5" s="135">
        <v>8</v>
      </c>
    </row>
    <row r="6" spans="1:8" ht="20.25">
      <c r="A6" s="71" t="s">
        <v>6</v>
      </c>
      <c r="B6" s="72" t="s">
        <v>7</v>
      </c>
      <c r="C6" s="72" t="s">
        <v>8</v>
      </c>
      <c r="D6" s="72" t="s">
        <v>9</v>
      </c>
      <c r="E6" s="72"/>
      <c r="F6" s="72"/>
      <c r="G6" s="146">
        <f>G7+G10+G23+G34</f>
        <v>69.22</v>
      </c>
      <c r="H6" s="7">
        <f>H7+H10+H23+H34</f>
        <v>1546.3</v>
      </c>
    </row>
    <row r="7" spans="1:8" ht="44.25" customHeight="1">
      <c r="A7" s="73" t="s">
        <v>10</v>
      </c>
      <c r="B7" s="3" t="s">
        <v>7</v>
      </c>
      <c r="C7" s="4" t="s">
        <v>8</v>
      </c>
      <c r="D7" s="4" t="s">
        <v>11</v>
      </c>
      <c r="E7" s="4"/>
      <c r="F7" s="4"/>
      <c r="G7" s="143">
        <f>G8</f>
        <v>7.2</v>
      </c>
      <c r="H7" s="145">
        <f>H8</f>
        <v>364</v>
      </c>
    </row>
    <row r="8" spans="1:8" ht="25.5" customHeight="1">
      <c r="A8" s="151" t="s">
        <v>79</v>
      </c>
      <c r="B8" s="13" t="s">
        <v>7</v>
      </c>
      <c r="C8" s="111" t="s">
        <v>8</v>
      </c>
      <c r="D8" s="111" t="s">
        <v>11</v>
      </c>
      <c r="E8" s="111" t="s">
        <v>131</v>
      </c>
      <c r="F8" s="111"/>
      <c r="G8" s="150">
        <f>G9</f>
        <v>7.2</v>
      </c>
      <c r="H8" s="114">
        <f>H9</f>
        <v>364</v>
      </c>
    </row>
    <row r="9" spans="1:8" ht="60.75">
      <c r="A9" s="149" t="s">
        <v>54</v>
      </c>
      <c r="B9" s="10" t="s">
        <v>7</v>
      </c>
      <c r="C9" s="11" t="s">
        <v>8</v>
      </c>
      <c r="D9" s="11" t="s">
        <v>11</v>
      </c>
      <c r="E9" s="11" t="s">
        <v>131</v>
      </c>
      <c r="F9" s="11" t="s">
        <v>55</v>
      </c>
      <c r="G9" s="150">
        <v>7.2</v>
      </c>
      <c r="H9" s="83">
        <v>364</v>
      </c>
    </row>
    <row r="10" spans="1:8" ht="69.75" customHeight="1">
      <c r="A10" s="129" t="s">
        <v>12</v>
      </c>
      <c r="B10" s="13" t="s">
        <v>7</v>
      </c>
      <c r="C10" s="111" t="s">
        <v>8</v>
      </c>
      <c r="D10" s="111" t="s">
        <v>13</v>
      </c>
      <c r="E10" s="11"/>
      <c r="F10" s="111"/>
      <c r="G10" s="150">
        <f>G12+G16</f>
        <v>46.22</v>
      </c>
      <c r="H10" s="152">
        <f>H12+H16</f>
        <v>1041.5</v>
      </c>
    </row>
    <row r="11" spans="1:9" s="84" customFormat="1" ht="42.75" customHeight="1">
      <c r="A11" s="192" t="s">
        <v>111</v>
      </c>
      <c r="B11" s="13" t="s">
        <v>7</v>
      </c>
      <c r="C11" s="111" t="s">
        <v>8</v>
      </c>
      <c r="D11" s="111" t="s">
        <v>13</v>
      </c>
      <c r="E11" s="133" t="s">
        <v>84</v>
      </c>
      <c r="F11" s="111"/>
      <c r="G11" s="150">
        <f>G12</f>
        <v>46.22</v>
      </c>
      <c r="H11" s="152">
        <f>H12</f>
        <v>996.86</v>
      </c>
      <c r="I11" s="138"/>
    </row>
    <row r="12" spans="1:8" ht="54" customHeight="1">
      <c r="A12" s="193" t="s">
        <v>103</v>
      </c>
      <c r="B12" s="10" t="s">
        <v>7</v>
      </c>
      <c r="C12" s="10" t="s">
        <v>8</v>
      </c>
      <c r="D12" s="10" t="s">
        <v>13</v>
      </c>
      <c r="E12" s="11" t="s">
        <v>84</v>
      </c>
      <c r="F12" s="10"/>
      <c r="G12" s="153">
        <f>G13</f>
        <v>46.22</v>
      </c>
      <c r="H12" s="154">
        <f>H13</f>
        <v>996.86</v>
      </c>
    </row>
    <row r="13" spans="1:9" s="84" customFormat="1" ht="40.5" customHeight="1">
      <c r="A13" s="193" t="s">
        <v>158</v>
      </c>
      <c r="B13" s="10" t="s">
        <v>7</v>
      </c>
      <c r="C13" s="10" t="s">
        <v>8</v>
      </c>
      <c r="D13" s="10" t="s">
        <v>13</v>
      </c>
      <c r="E13" s="11" t="s">
        <v>161</v>
      </c>
      <c r="F13" s="10"/>
      <c r="G13" s="153">
        <f>G14+G15</f>
        <v>46.22</v>
      </c>
      <c r="H13" s="154">
        <f>H14+H15</f>
        <v>996.86</v>
      </c>
      <c r="I13" s="138"/>
    </row>
    <row r="14" spans="1:8" ht="78" customHeight="1">
      <c r="A14" s="137" t="s">
        <v>54</v>
      </c>
      <c r="B14" s="10" t="s">
        <v>7</v>
      </c>
      <c r="C14" s="10" t="s">
        <v>8</v>
      </c>
      <c r="D14" s="10" t="s">
        <v>13</v>
      </c>
      <c r="E14" s="11" t="s">
        <v>86</v>
      </c>
      <c r="F14" s="10" t="s">
        <v>55</v>
      </c>
      <c r="G14" s="153">
        <v>46.22</v>
      </c>
      <c r="H14" s="154">
        <v>996.86</v>
      </c>
    </row>
    <row r="15" spans="1:9" s="84" customFormat="1" ht="78" customHeight="1" hidden="1">
      <c r="A15" s="137"/>
      <c r="B15" s="10"/>
      <c r="C15" s="10"/>
      <c r="D15" s="10"/>
      <c r="E15" s="11"/>
      <c r="F15" s="10"/>
      <c r="G15" s="153"/>
      <c r="H15" s="154"/>
      <c r="I15" s="138"/>
    </row>
    <row r="16" spans="1:9" s="84" customFormat="1" ht="39" customHeight="1">
      <c r="A16" s="147" t="s">
        <v>109</v>
      </c>
      <c r="B16" s="13" t="s">
        <v>7</v>
      </c>
      <c r="C16" s="13" t="s">
        <v>8</v>
      </c>
      <c r="D16" s="13" t="s">
        <v>13</v>
      </c>
      <c r="E16" s="111" t="s">
        <v>89</v>
      </c>
      <c r="F16" s="13"/>
      <c r="G16" s="150">
        <f>G17+G20</f>
        <v>0</v>
      </c>
      <c r="H16" s="152">
        <f>H17+H20</f>
        <v>44.64</v>
      </c>
      <c r="I16" s="138"/>
    </row>
    <row r="17" spans="1:9" s="84" customFormat="1" ht="47.25" customHeight="1">
      <c r="A17" s="128" t="s">
        <v>87</v>
      </c>
      <c r="B17" s="10" t="s">
        <v>7</v>
      </c>
      <c r="C17" s="10" t="s">
        <v>8</v>
      </c>
      <c r="D17" s="10" t="s">
        <v>13</v>
      </c>
      <c r="E17" s="184" t="s">
        <v>107</v>
      </c>
      <c r="F17" s="10" t="s">
        <v>169</v>
      </c>
      <c r="G17" s="153">
        <f>G18</f>
        <v>0</v>
      </c>
      <c r="H17" s="154">
        <f>H18</f>
        <v>10</v>
      </c>
      <c r="I17" s="138"/>
    </row>
    <row r="18" spans="1:9" s="84" customFormat="1" ht="39" customHeight="1">
      <c r="A18" s="126" t="s">
        <v>137</v>
      </c>
      <c r="B18" s="10" t="s">
        <v>7</v>
      </c>
      <c r="C18" s="10" t="s">
        <v>8</v>
      </c>
      <c r="D18" s="10" t="s">
        <v>13</v>
      </c>
      <c r="E18" s="184" t="s">
        <v>108</v>
      </c>
      <c r="F18" s="10"/>
      <c r="G18" s="153">
        <f>G19</f>
        <v>0</v>
      </c>
      <c r="H18" s="154">
        <f>H19</f>
        <v>10</v>
      </c>
      <c r="I18" s="138"/>
    </row>
    <row r="19" spans="1:9" s="84" customFormat="1" ht="33.75" customHeight="1">
      <c r="A19" s="126" t="s">
        <v>100</v>
      </c>
      <c r="B19" s="10" t="s">
        <v>7</v>
      </c>
      <c r="C19" s="10" t="s">
        <v>8</v>
      </c>
      <c r="D19" s="10" t="s">
        <v>13</v>
      </c>
      <c r="E19" s="184" t="s">
        <v>108</v>
      </c>
      <c r="F19" s="10" t="s">
        <v>58</v>
      </c>
      <c r="G19" s="153">
        <v>0</v>
      </c>
      <c r="H19" s="154">
        <v>10</v>
      </c>
      <c r="I19" s="138"/>
    </row>
    <row r="20" spans="1:9" s="84" customFormat="1" ht="44.25" customHeight="1">
      <c r="A20" s="128" t="s">
        <v>134</v>
      </c>
      <c r="B20" s="10" t="s">
        <v>7</v>
      </c>
      <c r="C20" s="10" t="s">
        <v>8</v>
      </c>
      <c r="D20" s="10" t="s">
        <v>13</v>
      </c>
      <c r="E20" s="184" t="s">
        <v>135</v>
      </c>
      <c r="F20" s="10"/>
      <c r="G20" s="153"/>
      <c r="H20" s="154">
        <f>H21</f>
        <v>34.64</v>
      </c>
      <c r="I20" s="138"/>
    </row>
    <row r="21" spans="1:9" s="84" customFormat="1" ht="69" customHeight="1">
      <c r="A21" s="126" t="s">
        <v>266</v>
      </c>
      <c r="B21" s="10" t="s">
        <v>7</v>
      </c>
      <c r="C21" s="10" t="s">
        <v>8</v>
      </c>
      <c r="D21" s="10" t="s">
        <v>13</v>
      </c>
      <c r="E21" s="184" t="s">
        <v>154</v>
      </c>
      <c r="F21" s="10"/>
      <c r="G21" s="153"/>
      <c r="H21" s="154">
        <f>H22</f>
        <v>34.64</v>
      </c>
      <c r="I21" s="138"/>
    </row>
    <row r="22" spans="1:9" s="84" customFormat="1" ht="33" customHeight="1">
      <c r="A22" s="149" t="s">
        <v>63</v>
      </c>
      <c r="B22" s="10" t="s">
        <v>7</v>
      </c>
      <c r="C22" s="10" t="s">
        <v>8</v>
      </c>
      <c r="D22" s="10" t="s">
        <v>13</v>
      </c>
      <c r="E22" s="184" t="s">
        <v>154</v>
      </c>
      <c r="F22" s="10" t="s">
        <v>104</v>
      </c>
      <c r="G22" s="153"/>
      <c r="H22" s="154">
        <v>34.64</v>
      </c>
      <c r="I22" s="138"/>
    </row>
    <row r="23" spans="1:9" s="84" customFormat="1" ht="44.25" customHeight="1">
      <c r="A23" s="129" t="s">
        <v>98</v>
      </c>
      <c r="B23" s="13" t="s">
        <v>7</v>
      </c>
      <c r="C23" s="13" t="s">
        <v>8</v>
      </c>
      <c r="D23" s="13" t="s">
        <v>14</v>
      </c>
      <c r="E23" s="111"/>
      <c r="F23" s="13"/>
      <c r="G23" s="150">
        <f>G24</f>
        <v>0</v>
      </c>
      <c r="H23" s="152">
        <f>H24</f>
        <v>15</v>
      </c>
      <c r="I23" s="138"/>
    </row>
    <row r="24" spans="1:9" s="84" customFormat="1" ht="49.5" customHeight="1">
      <c r="A24" s="130" t="s">
        <v>110</v>
      </c>
      <c r="B24" s="13" t="s">
        <v>7</v>
      </c>
      <c r="C24" s="111" t="s">
        <v>8</v>
      </c>
      <c r="D24" s="111" t="s">
        <v>14</v>
      </c>
      <c r="E24" s="161" t="s">
        <v>94</v>
      </c>
      <c r="F24" s="10"/>
      <c r="G24" s="153"/>
      <c r="H24" s="154">
        <f>H25+H28+H31</f>
        <v>15</v>
      </c>
      <c r="I24" s="138"/>
    </row>
    <row r="25" spans="1:9" s="84" customFormat="1" ht="43.5" customHeight="1">
      <c r="A25" s="127" t="s">
        <v>91</v>
      </c>
      <c r="B25" s="10" t="s">
        <v>7</v>
      </c>
      <c r="C25" s="11" t="s">
        <v>8</v>
      </c>
      <c r="D25" s="11" t="s">
        <v>14</v>
      </c>
      <c r="E25" s="158" t="s">
        <v>124</v>
      </c>
      <c r="F25" s="10"/>
      <c r="G25" s="153"/>
      <c r="H25" s="154">
        <f>H26</f>
        <v>5</v>
      </c>
      <c r="I25" s="138"/>
    </row>
    <row r="26" spans="1:9" s="84" customFormat="1" ht="30.75" customHeight="1">
      <c r="A26" s="144" t="s">
        <v>106</v>
      </c>
      <c r="B26" s="10" t="s">
        <v>7</v>
      </c>
      <c r="C26" s="11" t="s">
        <v>8</v>
      </c>
      <c r="D26" s="11" t="s">
        <v>14</v>
      </c>
      <c r="E26" s="11" t="s">
        <v>124</v>
      </c>
      <c r="F26" s="10"/>
      <c r="G26" s="153"/>
      <c r="H26" s="154">
        <f>H27</f>
        <v>5</v>
      </c>
      <c r="I26" s="138"/>
    </row>
    <row r="27" spans="1:9" s="84" customFormat="1" ht="30.75" customHeight="1">
      <c r="A27" s="124" t="s">
        <v>100</v>
      </c>
      <c r="B27" s="157" t="s">
        <v>7</v>
      </c>
      <c r="C27" s="158" t="s">
        <v>8</v>
      </c>
      <c r="D27" s="158" t="s">
        <v>14</v>
      </c>
      <c r="E27" s="11" t="s">
        <v>124</v>
      </c>
      <c r="F27" s="10" t="s">
        <v>58</v>
      </c>
      <c r="G27" s="153">
        <v>0</v>
      </c>
      <c r="H27" s="154">
        <v>5</v>
      </c>
      <c r="I27" s="138"/>
    </row>
    <row r="28" spans="1:9" s="84" customFormat="1" ht="49.5" customHeight="1">
      <c r="A28" s="127" t="s">
        <v>92</v>
      </c>
      <c r="B28" s="157" t="s">
        <v>7</v>
      </c>
      <c r="C28" s="158" t="s">
        <v>8</v>
      </c>
      <c r="D28" s="158" t="s">
        <v>14</v>
      </c>
      <c r="E28" s="158" t="s">
        <v>122</v>
      </c>
      <c r="F28" s="10"/>
      <c r="G28" s="153"/>
      <c r="H28" s="154">
        <f>H29</f>
        <v>5</v>
      </c>
      <c r="I28" s="138"/>
    </row>
    <row r="29" spans="1:9" s="84" customFormat="1" ht="49.5" customHeight="1">
      <c r="A29" s="8" t="s">
        <v>93</v>
      </c>
      <c r="B29" s="157" t="s">
        <v>7</v>
      </c>
      <c r="C29" s="158" t="s">
        <v>8</v>
      </c>
      <c r="D29" s="158" t="s">
        <v>14</v>
      </c>
      <c r="E29" s="11" t="s">
        <v>122</v>
      </c>
      <c r="F29" s="10"/>
      <c r="G29" s="153"/>
      <c r="H29" s="154">
        <f>H30</f>
        <v>5</v>
      </c>
      <c r="I29" s="138"/>
    </row>
    <row r="30" spans="1:8" ht="40.5" customHeight="1">
      <c r="A30" s="124" t="s">
        <v>100</v>
      </c>
      <c r="B30" s="10" t="s">
        <v>7</v>
      </c>
      <c r="C30" s="11" t="s">
        <v>8</v>
      </c>
      <c r="D30" s="11" t="s">
        <v>14</v>
      </c>
      <c r="E30" s="11" t="s">
        <v>122</v>
      </c>
      <c r="F30" s="11" t="s">
        <v>58</v>
      </c>
      <c r="G30" s="153">
        <v>0</v>
      </c>
      <c r="H30" s="154">
        <v>5</v>
      </c>
    </row>
    <row r="31" spans="1:8" ht="44.25" customHeight="1">
      <c r="A31" s="127" t="s">
        <v>90</v>
      </c>
      <c r="B31" s="10" t="s">
        <v>7</v>
      </c>
      <c r="C31" s="11" t="s">
        <v>8</v>
      </c>
      <c r="D31" s="11" t="s">
        <v>14</v>
      </c>
      <c r="E31" s="158" t="s">
        <v>123</v>
      </c>
      <c r="F31" s="11"/>
      <c r="G31" s="153"/>
      <c r="H31" s="154">
        <f>H32</f>
        <v>5</v>
      </c>
    </row>
    <row r="32" spans="1:8" ht="48" customHeight="1">
      <c r="A32" s="124" t="s">
        <v>162</v>
      </c>
      <c r="B32" s="10" t="s">
        <v>7</v>
      </c>
      <c r="C32" s="11" t="s">
        <v>8</v>
      </c>
      <c r="D32" s="11" t="s">
        <v>14</v>
      </c>
      <c r="E32" s="11" t="s">
        <v>123</v>
      </c>
      <c r="F32" s="11"/>
      <c r="G32" s="153"/>
      <c r="H32" s="154">
        <f>H33</f>
        <v>5</v>
      </c>
    </row>
    <row r="33" spans="1:8" ht="49.5" customHeight="1">
      <c r="A33" s="124" t="s">
        <v>100</v>
      </c>
      <c r="B33" s="157" t="s">
        <v>7</v>
      </c>
      <c r="C33" s="158" t="s">
        <v>8</v>
      </c>
      <c r="D33" s="158" t="s">
        <v>14</v>
      </c>
      <c r="E33" s="11" t="s">
        <v>123</v>
      </c>
      <c r="F33" s="158" t="s">
        <v>58</v>
      </c>
      <c r="G33" s="159"/>
      <c r="H33" s="191">
        <v>5</v>
      </c>
    </row>
    <row r="34" spans="1:9" s="84" customFormat="1" ht="40.5" customHeight="1">
      <c r="A34" s="195" t="s">
        <v>113</v>
      </c>
      <c r="B34" s="160" t="s">
        <v>7</v>
      </c>
      <c r="C34" s="161" t="s">
        <v>8</v>
      </c>
      <c r="D34" s="161" t="s">
        <v>105</v>
      </c>
      <c r="E34" s="11"/>
      <c r="F34" s="161"/>
      <c r="G34" s="162">
        <f>G35+G39+G45+G50</f>
        <v>15.8</v>
      </c>
      <c r="H34" s="163">
        <f>H35+H39+H45+H50</f>
        <v>125.8</v>
      </c>
      <c r="I34" s="138"/>
    </row>
    <row r="35" spans="1:8" ht="33.75" customHeight="1">
      <c r="A35" s="194" t="s">
        <v>128</v>
      </c>
      <c r="B35" s="13" t="s">
        <v>7</v>
      </c>
      <c r="C35" s="111" t="s">
        <v>8</v>
      </c>
      <c r="D35" s="111" t="s">
        <v>105</v>
      </c>
      <c r="E35" s="133" t="s">
        <v>133</v>
      </c>
      <c r="F35" s="111"/>
      <c r="G35" s="150">
        <f aca="true" t="shared" si="0" ref="G35:H37">G36</f>
        <v>10</v>
      </c>
      <c r="H35" s="152">
        <f t="shared" si="0"/>
        <v>10</v>
      </c>
    </row>
    <row r="36" spans="1:8" ht="31.5" customHeight="1">
      <c r="A36" s="185" t="s">
        <v>132</v>
      </c>
      <c r="B36" s="160" t="s">
        <v>7</v>
      </c>
      <c r="C36" s="161" t="s">
        <v>8</v>
      </c>
      <c r="D36" s="161" t="s">
        <v>105</v>
      </c>
      <c r="E36" s="184" t="s">
        <v>133</v>
      </c>
      <c r="F36" s="11"/>
      <c r="G36" s="153">
        <f t="shared" si="0"/>
        <v>10</v>
      </c>
      <c r="H36" s="154">
        <f t="shared" si="0"/>
        <v>10</v>
      </c>
    </row>
    <row r="37" spans="1:8" ht="40.5" customHeight="1">
      <c r="A37" s="185" t="s">
        <v>136</v>
      </c>
      <c r="B37" s="160" t="s">
        <v>7</v>
      </c>
      <c r="C37" s="161" t="s">
        <v>8</v>
      </c>
      <c r="D37" s="161" t="s">
        <v>105</v>
      </c>
      <c r="E37" s="184" t="s">
        <v>171</v>
      </c>
      <c r="F37" s="161"/>
      <c r="G37" s="162">
        <f t="shared" si="0"/>
        <v>10</v>
      </c>
      <c r="H37" s="163">
        <f t="shared" si="0"/>
        <v>10</v>
      </c>
    </row>
    <row r="38" spans="1:8" ht="48" customHeight="1">
      <c r="A38" s="144" t="s">
        <v>57</v>
      </c>
      <c r="B38" s="160" t="s">
        <v>7</v>
      </c>
      <c r="C38" s="161" t="s">
        <v>8</v>
      </c>
      <c r="D38" s="161" t="s">
        <v>105</v>
      </c>
      <c r="E38" s="184" t="s">
        <v>170</v>
      </c>
      <c r="F38" s="11" t="s">
        <v>56</v>
      </c>
      <c r="G38" s="153">
        <v>10</v>
      </c>
      <c r="H38" s="154">
        <v>10</v>
      </c>
    </row>
    <row r="39" spans="1:9" s="84" customFormat="1" ht="36" customHeight="1">
      <c r="A39" s="147" t="s">
        <v>109</v>
      </c>
      <c r="B39" s="160" t="s">
        <v>7</v>
      </c>
      <c r="C39" s="161" t="s">
        <v>8</v>
      </c>
      <c r="D39" s="161" t="s">
        <v>105</v>
      </c>
      <c r="E39" s="111" t="s">
        <v>89</v>
      </c>
      <c r="F39" s="111"/>
      <c r="G39" s="150">
        <f>G40</f>
        <v>0</v>
      </c>
      <c r="H39" s="152">
        <f>H40+H43</f>
        <v>110</v>
      </c>
      <c r="I39" s="138"/>
    </row>
    <row r="40" spans="1:8" ht="46.5" customHeight="1">
      <c r="A40" s="128" t="s">
        <v>134</v>
      </c>
      <c r="B40" s="160" t="s">
        <v>7</v>
      </c>
      <c r="C40" s="161" t="s">
        <v>8</v>
      </c>
      <c r="D40" s="161" t="s">
        <v>105</v>
      </c>
      <c r="E40" s="125" t="s">
        <v>168</v>
      </c>
      <c r="F40" s="11"/>
      <c r="G40" s="153">
        <f>G41+G43</f>
        <v>0</v>
      </c>
      <c r="H40" s="154">
        <f>H41</f>
        <v>30</v>
      </c>
    </row>
    <row r="41" spans="1:9" s="84" customFormat="1" ht="38.25" customHeight="1">
      <c r="A41" s="126" t="s">
        <v>226</v>
      </c>
      <c r="B41" s="160" t="s">
        <v>7</v>
      </c>
      <c r="C41" s="161" t="s">
        <v>8</v>
      </c>
      <c r="D41" s="161" t="s">
        <v>105</v>
      </c>
      <c r="E41" s="184" t="s">
        <v>155</v>
      </c>
      <c r="F41" s="11"/>
      <c r="G41" s="150">
        <f>G42</f>
        <v>0</v>
      </c>
      <c r="H41" s="152">
        <f>H42</f>
        <v>30</v>
      </c>
      <c r="I41" s="138"/>
    </row>
    <row r="42" spans="1:9" s="84" customFormat="1" ht="43.5" customHeight="1">
      <c r="A42" s="144" t="s">
        <v>57</v>
      </c>
      <c r="B42" s="160" t="s">
        <v>7</v>
      </c>
      <c r="C42" s="161" t="s">
        <v>8</v>
      </c>
      <c r="D42" s="161" t="s">
        <v>105</v>
      </c>
      <c r="E42" s="184" t="s">
        <v>155</v>
      </c>
      <c r="F42" s="11" t="s">
        <v>56</v>
      </c>
      <c r="G42" s="153">
        <v>0</v>
      </c>
      <c r="H42" s="154">
        <v>30</v>
      </c>
      <c r="I42" s="138"/>
    </row>
    <row r="43" spans="1:9" s="84" customFormat="1" ht="43.5" customHeight="1">
      <c r="A43" s="124" t="s">
        <v>160</v>
      </c>
      <c r="B43" s="160" t="s">
        <v>7</v>
      </c>
      <c r="C43" s="161" t="s">
        <v>8</v>
      </c>
      <c r="D43" s="161" t="s">
        <v>105</v>
      </c>
      <c r="E43" s="184" t="s">
        <v>156</v>
      </c>
      <c r="F43" s="11"/>
      <c r="G43" s="153">
        <f>G44</f>
        <v>0</v>
      </c>
      <c r="H43" s="154">
        <f>H44</f>
        <v>80</v>
      </c>
      <c r="I43" s="138"/>
    </row>
    <row r="44" spans="1:9" s="84" customFormat="1" ht="49.5" customHeight="1">
      <c r="A44" s="144" t="s">
        <v>57</v>
      </c>
      <c r="B44" s="160" t="s">
        <v>7</v>
      </c>
      <c r="C44" s="161" t="s">
        <v>8</v>
      </c>
      <c r="D44" s="161" t="s">
        <v>105</v>
      </c>
      <c r="E44" s="184" t="s">
        <v>156</v>
      </c>
      <c r="F44" s="11" t="s">
        <v>56</v>
      </c>
      <c r="G44" s="153">
        <v>0</v>
      </c>
      <c r="H44" s="154">
        <v>80</v>
      </c>
      <c r="I44" s="138"/>
    </row>
    <row r="45" spans="1:9" s="84" customFormat="1" ht="53.25" customHeight="1" hidden="1">
      <c r="A45" s="194" t="s">
        <v>111</v>
      </c>
      <c r="B45" s="160" t="s">
        <v>7</v>
      </c>
      <c r="C45" s="161" t="s">
        <v>8</v>
      </c>
      <c r="D45" s="161" t="s">
        <v>105</v>
      </c>
      <c r="E45" s="111" t="s">
        <v>84</v>
      </c>
      <c r="F45" s="111"/>
      <c r="G45" s="150">
        <f>G46</f>
        <v>0</v>
      </c>
      <c r="H45" s="152">
        <f>H46</f>
        <v>0</v>
      </c>
      <c r="I45" s="138"/>
    </row>
    <row r="46" spans="1:9" s="84" customFormat="1" ht="47.25" customHeight="1" hidden="1">
      <c r="A46" s="127" t="s">
        <v>159</v>
      </c>
      <c r="B46" s="160" t="s">
        <v>7</v>
      </c>
      <c r="C46" s="161" t="s">
        <v>8</v>
      </c>
      <c r="D46" s="161" t="s">
        <v>105</v>
      </c>
      <c r="E46" s="125" t="s">
        <v>172</v>
      </c>
      <c r="F46" s="11"/>
      <c r="G46" s="153">
        <f>G47</f>
        <v>0</v>
      </c>
      <c r="H46" s="154">
        <f>H47</f>
        <v>0</v>
      </c>
      <c r="I46" s="138"/>
    </row>
    <row r="47" spans="1:9" s="84" customFormat="1" ht="43.5" customHeight="1" hidden="1">
      <c r="A47" s="144" t="s">
        <v>57</v>
      </c>
      <c r="B47" s="160" t="s">
        <v>7</v>
      </c>
      <c r="C47" s="161" t="s">
        <v>8</v>
      </c>
      <c r="D47" s="161" t="s">
        <v>105</v>
      </c>
      <c r="E47" s="125" t="s">
        <v>172</v>
      </c>
      <c r="F47" s="11" t="s">
        <v>56</v>
      </c>
      <c r="G47" s="153"/>
      <c r="H47" s="154"/>
      <c r="I47" s="138"/>
    </row>
    <row r="48" spans="1:9" s="84" customFormat="1" ht="43.5" customHeight="1">
      <c r="A48" s="112" t="s">
        <v>251</v>
      </c>
      <c r="B48" s="160" t="s">
        <v>7</v>
      </c>
      <c r="C48" s="161" t="s">
        <v>8</v>
      </c>
      <c r="D48" s="161" t="s">
        <v>105</v>
      </c>
      <c r="E48" s="270" t="s">
        <v>245</v>
      </c>
      <c r="F48" s="111"/>
      <c r="G48" s="150">
        <f>G49</f>
        <v>5.8</v>
      </c>
      <c r="H48" s="152">
        <f>H49</f>
        <v>5.8</v>
      </c>
      <c r="I48" s="138"/>
    </row>
    <row r="49" spans="1:9" s="84" customFormat="1" ht="43.5" customHeight="1">
      <c r="A49" s="144" t="s">
        <v>252</v>
      </c>
      <c r="B49" s="160" t="s">
        <v>7</v>
      </c>
      <c r="C49" s="161" t="s">
        <v>8</v>
      </c>
      <c r="D49" s="161" t="s">
        <v>105</v>
      </c>
      <c r="E49" s="125" t="s">
        <v>245</v>
      </c>
      <c r="F49" s="111"/>
      <c r="G49" s="150">
        <f>G50</f>
        <v>5.8</v>
      </c>
      <c r="H49" s="152">
        <f>H50</f>
        <v>5.8</v>
      </c>
      <c r="I49" s="138"/>
    </row>
    <row r="50" spans="1:9" s="84" customFormat="1" ht="43.5" customHeight="1">
      <c r="A50" s="144" t="s">
        <v>57</v>
      </c>
      <c r="B50" s="160" t="s">
        <v>7</v>
      </c>
      <c r="C50" s="161" t="s">
        <v>8</v>
      </c>
      <c r="D50" s="161" t="s">
        <v>105</v>
      </c>
      <c r="E50" s="125" t="s">
        <v>245</v>
      </c>
      <c r="F50" s="11" t="s">
        <v>56</v>
      </c>
      <c r="G50" s="153">
        <v>5.8</v>
      </c>
      <c r="H50" s="154">
        <v>5.8</v>
      </c>
      <c r="I50" s="138"/>
    </row>
    <row r="51" spans="1:8" ht="27.75" customHeight="1">
      <c r="A51" s="129" t="s">
        <v>19</v>
      </c>
      <c r="B51" s="13" t="s">
        <v>7</v>
      </c>
      <c r="C51" s="111" t="s">
        <v>11</v>
      </c>
      <c r="D51" s="111" t="s">
        <v>9</v>
      </c>
      <c r="E51" s="111"/>
      <c r="F51" s="111"/>
      <c r="G51" s="150">
        <f aca="true" t="shared" si="1" ref="G51:H53">G52</f>
        <v>12.4</v>
      </c>
      <c r="H51" s="152">
        <f t="shared" si="1"/>
        <v>82.4</v>
      </c>
    </row>
    <row r="52" spans="1:8" ht="27.75" customHeight="1">
      <c r="A52" s="129" t="s">
        <v>45</v>
      </c>
      <c r="B52" s="13" t="s">
        <v>7</v>
      </c>
      <c r="C52" s="111" t="s">
        <v>11</v>
      </c>
      <c r="D52" s="111" t="s">
        <v>15</v>
      </c>
      <c r="E52" s="11" t="s">
        <v>148</v>
      </c>
      <c r="F52" s="111"/>
      <c r="G52" s="150">
        <f>G53</f>
        <v>12.4</v>
      </c>
      <c r="H52" s="154">
        <f t="shared" si="1"/>
        <v>82.4</v>
      </c>
    </row>
    <row r="53" spans="1:8" ht="54" customHeight="1">
      <c r="A53" s="149" t="s">
        <v>76</v>
      </c>
      <c r="B53" s="10" t="s">
        <v>7</v>
      </c>
      <c r="C53" s="11" t="s">
        <v>11</v>
      </c>
      <c r="D53" s="11" t="s">
        <v>15</v>
      </c>
      <c r="E53" s="11" t="s">
        <v>148</v>
      </c>
      <c r="F53" s="11"/>
      <c r="G53" s="153">
        <f>G54</f>
        <v>12.4</v>
      </c>
      <c r="H53" s="154">
        <f t="shared" si="1"/>
        <v>82.4</v>
      </c>
    </row>
    <row r="54" spans="1:8" ht="73.5" customHeight="1">
      <c r="A54" s="149" t="s">
        <v>54</v>
      </c>
      <c r="B54" s="10" t="s">
        <v>7</v>
      </c>
      <c r="C54" s="11" t="s">
        <v>11</v>
      </c>
      <c r="D54" s="11" t="s">
        <v>15</v>
      </c>
      <c r="E54" s="11" t="s">
        <v>148</v>
      </c>
      <c r="F54" s="11" t="s">
        <v>55</v>
      </c>
      <c r="G54" s="153">
        <v>12.4</v>
      </c>
      <c r="H54" s="154">
        <v>82.4</v>
      </c>
    </row>
    <row r="55" spans="1:9" s="84" customFormat="1" ht="27.75" customHeight="1">
      <c r="A55" s="178" t="s">
        <v>59</v>
      </c>
      <c r="B55" s="111" t="s">
        <v>7</v>
      </c>
      <c r="C55" s="111" t="s">
        <v>125</v>
      </c>
      <c r="D55" s="111" t="s">
        <v>9</v>
      </c>
      <c r="E55" s="111"/>
      <c r="F55" s="10"/>
      <c r="G55" s="179">
        <f>G56</f>
        <v>0</v>
      </c>
      <c r="H55" s="114">
        <f>H56</f>
        <v>10</v>
      </c>
      <c r="I55" s="138"/>
    </row>
    <row r="56" spans="1:9" s="84" customFormat="1" ht="26.25" customHeight="1">
      <c r="A56" s="180" t="s">
        <v>126</v>
      </c>
      <c r="B56" s="111" t="s">
        <v>7</v>
      </c>
      <c r="C56" s="111" t="s">
        <v>125</v>
      </c>
      <c r="D56" s="111" t="s">
        <v>15</v>
      </c>
      <c r="E56" s="111"/>
      <c r="F56" s="13"/>
      <c r="G56" s="150"/>
      <c r="H56" s="152">
        <f>H57</f>
        <v>10</v>
      </c>
      <c r="I56" s="138"/>
    </row>
    <row r="57" spans="1:9" s="84" customFormat="1" ht="44.25" customHeight="1">
      <c r="A57" s="130" t="s">
        <v>149</v>
      </c>
      <c r="B57" s="111" t="s">
        <v>7</v>
      </c>
      <c r="C57" s="111" t="s">
        <v>125</v>
      </c>
      <c r="D57" s="111" t="s">
        <v>15</v>
      </c>
      <c r="E57" s="11" t="s">
        <v>150</v>
      </c>
      <c r="F57" s="13"/>
      <c r="G57" s="150"/>
      <c r="H57" s="152">
        <f>H58</f>
        <v>10</v>
      </c>
      <c r="I57" s="138"/>
    </row>
    <row r="58" spans="1:9" s="84" customFormat="1" ht="51.75" customHeight="1">
      <c r="A58" s="144" t="s">
        <v>127</v>
      </c>
      <c r="B58" s="13" t="s">
        <v>7</v>
      </c>
      <c r="C58" s="13" t="s">
        <v>125</v>
      </c>
      <c r="D58" s="13" t="s">
        <v>15</v>
      </c>
      <c r="E58" s="11" t="s">
        <v>151</v>
      </c>
      <c r="F58" s="13"/>
      <c r="G58" s="150"/>
      <c r="H58" s="152">
        <f>H59</f>
        <v>10</v>
      </c>
      <c r="I58" s="138"/>
    </row>
    <row r="59" spans="1:9" s="84" customFormat="1" ht="45.75" customHeight="1">
      <c r="A59" s="144" t="s">
        <v>163</v>
      </c>
      <c r="B59" s="10" t="s">
        <v>7</v>
      </c>
      <c r="C59" s="10" t="s">
        <v>125</v>
      </c>
      <c r="D59" s="10" t="s">
        <v>15</v>
      </c>
      <c r="E59" s="11" t="s">
        <v>173</v>
      </c>
      <c r="F59" s="10"/>
      <c r="G59" s="153"/>
      <c r="H59" s="152">
        <f>H60</f>
        <v>10</v>
      </c>
      <c r="I59" s="138"/>
    </row>
    <row r="60" spans="1:9" s="84" customFormat="1" ht="45.75" customHeight="1">
      <c r="A60" s="144" t="s">
        <v>57</v>
      </c>
      <c r="B60" s="10" t="s">
        <v>7</v>
      </c>
      <c r="C60" s="10" t="s">
        <v>125</v>
      </c>
      <c r="D60" s="10" t="s">
        <v>15</v>
      </c>
      <c r="E60" s="11" t="s">
        <v>173</v>
      </c>
      <c r="F60" s="10" t="s">
        <v>56</v>
      </c>
      <c r="G60" s="153"/>
      <c r="H60" s="152">
        <v>10</v>
      </c>
      <c r="I60" s="138"/>
    </row>
    <row r="61" spans="1:8" s="138" customFormat="1" ht="25.5" customHeight="1">
      <c r="A61" s="131" t="s">
        <v>64</v>
      </c>
      <c r="B61" s="10" t="s">
        <v>66</v>
      </c>
      <c r="C61" s="11" t="s">
        <v>17</v>
      </c>
      <c r="D61" s="11" t="s">
        <v>17</v>
      </c>
      <c r="E61" s="11" t="s">
        <v>65</v>
      </c>
      <c r="F61" s="10"/>
      <c r="G61" s="150">
        <v>-39.92</v>
      </c>
      <c r="H61" s="83"/>
    </row>
    <row r="62" spans="1:8" s="138" customFormat="1" ht="20.25">
      <c r="A62" s="6" t="s">
        <v>18</v>
      </c>
      <c r="B62" s="3"/>
      <c r="C62" s="3"/>
      <c r="D62" s="3"/>
      <c r="E62" s="146"/>
      <c r="F62" s="146"/>
      <c r="G62" s="179">
        <f>G6+G51+G55+G61</f>
        <v>41.7</v>
      </c>
      <c r="H62" s="114">
        <f>H6+H51+H55+H61</f>
        <v>1638.7</v>
      </c>
    </row>
    <row r="63" spans="7:8" ht="18.75">
      <c r="G63" s="181"/>
      <c r="H63" s="248"/>
    </row>
  </sheetData>
  <sheetProtection/>
  <mergeCells count="3">
    <mergeCell ref="C1:H1"/>
    <mergeCell ref="A2:H2"/>
    <mergeCell ref="B3:F3"/>
  </mergeCells>
  <printOptions/>
  <pageMargins left="0.7" right="0.7" top="0.75" bottom="0.75" header="0.3" footer="0.3"/>
  <pageSetup horizontalDpi="600" verticalDpi="600" orientation="portrait" paperSize="9" scale="36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каспа</cp:lastModifiedBy>
  <cp:lastPrinted>2022-11-28T08:25:54Z</cp:lastPrinted>
  <dcterms:created xsi:type="dcterms:W3CDTF">2014-10-07T12:01:05Z</dcterms:created>
  <dcterms:modified xsi:type="dcterms:W3CDTF">2022-11-28T08:26:07Z</dcterms:modified>
  <cp:category/>
  <cp:version/>
  <cp:contentType/>
  <cp:contentStatus/>
</cp:coreProperties>
</file>